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8195" windowHeight="9015"/>
  </bookViews>
  <sheets>
    <sheet name="New format summary" sheetId="4" r:id="rId1"/>
    <sheet name="Summary" sheetId="2" r:id="rId2"/>
    <sheet name="ar-travel2015" sheetId="1" state="hidden" r:id="rId3"/>
    <sheet name="2016 Details" sheetId="3" r:id="rId4"/>
  </sheets>
  <calcPr calcId="145621"/>
</workbook>
</file>

<file path=xl/calcChain.xml><?xml version="1.0" encoding="utf-8"?>
<calcChain xmlns="http://schemas.openxmlformats.org/spreadsheetml/2006/main">
  <c r="D15" i="4" l="1"/>
  <c r="C15" i="4"/>
  <c r="B15" i="4"/>
  <c r="D14" i="4"/>
  <c r="C14" i="4"/>
  <c r="B14" i="4"/>
  <c r="D13" i="4"/>
  <c r="C13" i="4"/>
  <c r="B13" i="4"/>
  <c r="D12" i="4"/>
  <c r="C12" i="4"/>
  <c r="B12" i="4"/>
  <c r="D11" i="4"/>
  <c r="C11" i="4"/>
  <c r="B11" i="4"/>
  <c r="D10" i="4"/>
  <c r="C10" i="4"/>
  <c r="B10" i="4"/>
  <c r="D9" i="4"/>
  <c r="C9" i="4"/>
  <c r="B9" i="4"/>
  <c r="D8" i="4"/>
  <c r="C8" i="4"/>
  <c r="B8" i="4"/>
  <c r="D7" i="4"/>
  <c r="C7" i="4"/>
  <c r="B7" i="4"/>
  <c r="D6" i="4"/>
  <c r="C6" i="4"/>
  <c r="B6" i="4"/>
  <c r="D5" i="4"/>
  <c r="C5" i="4"/>
  <c r="D4" i="4"/>
  <c r="C4" i="4"/>
  <c r="D3" i="4"/>
  <c r="C3" i="4"/>
  <c r="D2" i="4"/>
  <c r="C2" i="4"/>
  <c r="B2" i="4"/>
  <c r="I3" i="2" l="1"/>
  <c r="I4" i="2"/>
  <c r="I5" i="2"/>
  <c r="I6" i="2"/>
  <c r="I7" i="2"/>
  <c r="I8" i="2"/>
  <c r="I9" i="2"/>
  <c r="I10" i="2"/>
  <c r="I11" i="2"/>
  <c r="I12" i="2"/>
  <c r="I13" i="2"/>
  <c r="I14" i="2"/>
  <c r="I15" i="2"/>
  <c r="I2" i="2"/>
  <c r="G3" i="2"/>
  <c r="G4" i="2"/>
  <c r="G5" i="2"/>
  <c r="G6" i="2"/>
  <c r="G7" i="2"/>
  <c r="G8" i="2"/>
  <c r="G9" i="2"/>
  <c r="G10" i="2"/>
  <c r="G11" i="2"/>
  <c r="G12" i="2"/>
  <c r="G13" i="2"/>
  <c r="G14" i="2"/>
  <c r="G15" i="2"/>
  <c r="G2" i="2"/>
  <c r="F3" i="2"/>
  <c r="F4" i="2"/>
  <c r="F5" i="2"/>
  <c r="F6" i="2"/>
  <c r="F7" i="2"/>
  <c r="F8" i="2"/>
  <c r="F9" i="2"/>
  <c r="F10" i="2"/>
  <c r="F11" i="2"/>
  <c r="F12" i="2"/>
  <c r="F13" i="2"/>
  <c r="F14" i="2"/>
  <c r="F15" i="2"/>
  <c r="F2" i="2"/>
  <c r="E3" i="2"/>
  <c r="E4" i="2"/>
  <c r="E5" i="2"/>
  <c r="E6" i="2"/>
  <c r="E7" i="2"/>
  <c r="E8" i="2"/>
  <c r="E9" i="2"/>
  <c r="E10" i="2"/>
  <c r="E11" i="2"/>
  <c r="E12" i="2"/>
  <c r="E13" i="2"/>
  <c r="E14" i="2"/>
  <c r="E15" i="2"/>
  <c r="E2" i="2"/>
  <c r="D3" i="2"/>
  <c r="D4" i="2"/>
  <c r="D5" i="2"/>
  <c r="D6" i="2"/>
  <c r="D7" i="2"/>
  <c r="D8" i="2"/>
  <c r="D9" i="2"/>
  <c r="D10" i="2"/>
  <c r="D11" i="2"/>
  <c r="D12" i="2"/>
  <c r="D13" i="2"/>
  <c r="D14" i="2"/>
  <c r="D15" i="2"/>
  <c r="D2" i="2"/>
  <c r="C3" i="2"/>
  <c r="C4" i="2"/>
  <c r="C5" i="2"/>
  <c r="C6" i="2"/>
  <c r="C7" i="2"/>
  <c r="C8" i="2"/>
  <c r="C9" i="2"/>
  <c r="C10" i="2"/>
  <c r="C11" i="2"/>
  <c r="C12" i="2"/>
  <c r="C13" i="2"/>
  <c r="C14" i="2"/>
  <c r="C15" i="2"/>
  <c r="C2" i="2"/>
  <c r="B3" i="2"/>
  <c r="B4" i="2"/>
  <c r="B5" i="2"/>
  <c r="B6" i="2"/>
  <c r="B7" i="2"/>
  <c r="B8" i="2"/>
  <c r="B9" i="2"/>
  <c r="B10" i="2"/>
  <c r="B11" i="2"/>
  <c r="B12" i="2"/>
  <c r="B13" i="2"/>
  <c r="B14" i="2"/>
  <c r="B15" i="2"/>
  <c r="B2" i="2"/>
  <c r="A16" i="2"/>
  <c r="A3" i="2"/>
  <c r="A4" i="2"/>
  <c r="A5" i="2"/>
  <c r="A6" i="2"/>
  <c r="A7" i="2"/>
  <c r="A8" i="2"/>
  <c r="A9" i="2"/>
  <c r="A10" i="2"/>
  <c r="A11" i="2"/>
  <c r="A12" i="2"/>
  <c r="A13" i="2"/>
  <c r="A14" i="2"/>
  <c r="A15" i="2"/>
  <c r="A2" i="2"/>
</calcChain>
</file>

<file path=xl/sharedStrings.xml><?xml version="1.0" encoding="utf-8"?>
<sst xmlns="http://schemas.openxmlformats.org/spreadsheetml/2006/main" count="349" uniqueCount="193">
  <si>
    <t>Name</t>
  </si>
  <si>
    <t>Position</t>
  </si>
  <si>
    <t>Institution / Division</t>
  </si>
  <si>
    <t>Date / month</t>
  </si>
  <si>
    <t>Destination / Country</t>
  </si>
  <si>
    <t>Reason for travel</t>
  </si>
  <si>
    <t>Agency costs ($)</t>
  </si>
  <si>
    <t>Contribution from other agencies or sources ($)</t>
  </si>
  <si>
    <t>Notes</t>
  </si>
  <si>
    <t>Douglas Shelton</t>
  </si>
  <si>
    <t>Director-Child Development and Behaviour Service</t>
  </si>
  <si>
    <t xml:space="preserve">Medical </t>
  </si>
  <si>
    <t>Canada</t>
  </si>
  <si>
    <t>Seven members of the Child Development and Behaviour Service to attend training in the diagnosis of Foetal Alcohol Spectrum Disorder (FASD) at the Asante Centre, Canada.</t>
  </si>
  <si>
    <t xml:space="preserve"> Training - Receive General/Other </t>
  </si>
  <si>
    <t>Helen Cooper</t>
  </si>
  <si>
    <t>Program Director Integrated Care</t>
  </si>
  <si>
    <t>Administration</t>
  </si>
  <si>
    <t>New Zealand</t>
  </si>
  <si>
    <t>International Delegation to Christchurch to examine Integrated Care Pathways</t>
  </si>
  <si>
    <t xml:space="preserve"> Project Management/Project work/Consultancies </t>
  </si>
  <si>
    <t>Susan Jansen</t>
  </si>
  <si>
    <t>External Consultant</t>
  </si>
  <si>
    <t>Nursing</t>
  </si>
  <si>
    <t>Australia</t>
  </si>
  <si>
    <t>Registered Nurse Professional Recognition Project</t>
  </si>
  <si>
    <t>Karlyn Chettleburgh</t>
  </si>
  <si>
    <t>ED Mental Health &amp; ATODS</t>
  </si>
  <si>
    <t>Senior Executive</t>
  </si>
  <si>
    <t>Attending Learning Set Conference</t>
  </si>
  <si>
    <t xml:space="preserve"> Conference/Seminar/Forum/Workshop Attendance </t>
  </si>
  <si>
    <t>Judith Warner</t>
  </si>
  <si>
    <t>Clinical Psychologist, Community Child Health</t>
  </si>
  <si>
    <t>U.S.A.</t>
  </si>
  <si>
    <t>Clinician Exchange Partnership with University of California, Sand Diego (UCSD) into Fetal Alcohol Sepectrum Disorder (FASD).  Participation confers eligibility to apply to the National Institute on Alcohol Abuse and Alcoholism for future clinical and research collaborstions.  Additionally, to research FASD interventions in the USA and bring this expertiese back to the Gold Coast and Qld.</t>
  </si>
  <si>
    <t>Michael Powell</t>
  </si>
  <si>
    <t>Pharmacist - Cancer and Blood Disorders</t>
  </si>
  <si>
    <t>Health Practitioner</t>
  </si>
  <si>
    <t>Attend world's leading Oncology Conference where cutting edge research findings are presented which have a direct impact on drug prescribing for cancer in Australia</t>
  </si>
  <si>
    <t>Helen McEvoy</t>
  </si>
  <si>
    <t>Research Coordinator</t>
  </si>
  <si>
    <t>Italy</t>
  </si>
  <si>
    <t>Attendance at Conference is a requirement of the terms &amp; conditions of the Trial for Insmed INS-212 Study</t>
  </si>
  <si>
    <t>Ian Langdon</t>
  </si>
  <si>
    <t>Board Chair</t>
  </si>
  <si>
    <t>Board</t>
  </si>
  <si>
    <t>NZ</t>
  </si>
  <si>
    <t>Meeting in NZ with Ministry of Health to discuss population funding models and capital financing regimes.</t>
  </si>
  <si>
    <t>Meetings</t>
  </si>
  <si>
    <t>Ron Calvert</t>
  </si>
  <si>
    <t>Chief Executive</t>
  </si>
  <si>
    <t>EMPLOYEE TYPE</t>
  </si>
  <si>
    <t>CLINICAL</t>
  </si>
  <si>
    <t>NON - CLINICAL</t>
  </si>
  <si>
    <t>Trip No</t>
  </si>
  <si>
    <t>Business area</t>
  </si>
  <si>
    <t>QLD HEALTH
(emp no)</t>
  </si>
  <si>
    <t>NON QLD HEALTH</t>
  </si>
  <si>
    <t>SURNAME</t>
  </si>
  <si>
    <t>FIRST NAME
 only</t>
  </si>
  <si>
    <t>POSITION TITLE
Full Details - No Acronymns</t>
  </si>
  <si>
    <t>POSITION STREAM</t>
  </si>
  <si>
    <t>POSITION TYPE</t>
  </si>
  <si>
    <t>FUNDING SOURCE</t>
  </si>
  <si>
    <t>DESTINATION - COUNTRY</t>
  </si>
  <si>
    <t xml:space="preserve">DESTINATION - REGION </t>
  </si>
  <si>
    <t>YEAR OF TRAVEL</t>
  </si>
  <si>
    <t>Ministerial Approval Received</t>
  </si>
  <si>
    <t>CEO APPROVAL</t>
  </si>
  <si>
    <t>TRAVEL START DATE</t>
  </si>
  <si>
    <t>TRAVEL FINISH DATE</t>
  </si>
  <si>
    <t>ACCOM &amp; MEALS  
520040</t>
  </si>
  <si>
    <t>AIRFARES
521040</t>
  </si>
  <si>
    <t>ACCOM &amp; MEALS
520045</t>
  </si>
  <si>
    <t>AIRFARES 
521045</t>
  </si>
  <si>
    <t>$ CONTRIBUTED FROM OTHER SOURCES</t>
  </si>
  <si>
    <t>NAME OF CONTRIBUTER</t>
  </si>
  <si>
    <t>TOTAL</t>
  </si>
  <si>
    <t>TRIP PURPOSE CATEGORY</t>
  </si>
  <si>
    <t>PURPOSE OF TRAVEL
Full Details - No Acronyms</t>
  </si>
  <si>
    <t>Trip 4</t>
  </si>
  <si>
    <t>Warner</t>
  </si>
  <si>
    <t>Judith</t>
  </si>
  <si>
    <t>Senior Psychologist</t>
  </si>
  <si>
    <t>Medical</t>
  </si>
  <si>
    <t>Clinical</t>
  </si>
  <si>
    <t>Trust</t>
  </si>
  <si>
    <t>USA</t>
  </si>
  <si>
    <t>North America</t>
  </si>
  <si>
    <t>2015/16</t>
  </si>
  <si>
    <t>Yes</t>
  </si>
  <si>
    <t>17.06.15</t>
  </si>
  <si>
    <t>01.08.15</t>
  </si>
  <si>
    <t>Clinical Exchange</t>
  </si>
  <si>
    <t>Clinician Exchange Partnership with University of California, Sand Diego (UCSD) into Fetal Alcohol Sepectrum Disorder (FASD).</t>
  </si>
  <si>
    <t>Trip 12</t>
  </si>
  <si>
    <t>Bamford-Wade</t>
  </si>
  <si>
    <t>Anita</t>
  </si>
  <si>
    <t>Professor of Nursing &amp; Midwifery</t>
  </si>
  <si>
    <t>Consolidated</t>
  </si>
  <si>
    <t>Atlanta USA</t>
  </si>
  <si>
    <t>05.10.15</t>
  </si>
  <si>
    <t>10.10.15</t>
  </si>
  <si>
    <t>Conference</t>
  </si>
  <si>
    <t>Attend the American Nurse Credentialing Centre (ANCC) National Magnet Conference &amp; associated events in Atlanta Georgia, USA, 6th to 10th October 2015.</t>
  </si>
  <si>
    <t>Trip 13</t>
  </si>
  <si>
    <t>Clayton</t>
  </si>
  <si>
    <t>Samantha</t>
  </si>
  <si>
    <t xml:space="preserve">Director Nursing &amp; Midwifery </t>
  </si>
  <si>
    <t>Trip 24</t>
  </si>
  <si>
    <t>McLean</t>
  </si>
  <si>
    <t>Darren</t>
  </si>
  <si>
    <t>Project Officer-Relational Coordination</t>
  </si>
  <si>
    <t>Non-Clinical</t>
  </si>
  <si>
    <t>New York USA</t>
  </si>
  <si>
    <t>13.10.15</t>
  </si>
  <si>
    <t>17.10.15</t>
  </si>
  <si>
    <t>Attend the "Healthy and Thriving Workplaces and Communities-The Role of Relational coordination: Relational Coordination (RC Roundtable" Conference in New York City, USA, 15th to 16th October 2015.</t>
  </si>
  <si>
    <t>Trip 27</t>
  </si>
  <si>
    <t>Cooper</t>
  </si>
  <si>
    <t>Helen</t>
  </si>
  <si>
    <t>Mexico</t>
  </si>
  <si>
    <t>17.11.15</t>
  </si>
  <si>
    <t>24.11.15</t>
  </si>
  <si>
    <t>Attend &amp; Present at the 3rd World Congress for Integrated Care being held in Mexico City.</t>
  </si>
  <si>
    <t>Trip 37</t>
  </si>
  <si>
    <t>Project Manager, Relational Coordination</t>
  </si>
  <si>
    <t>Managerial &amp; Clerical</t>
  </si>
  <si>
    <t>19.10.15</t>
  </si>
  <si>
    <t>Trip 38</t>
  </si>
  <si>
    <t>Pierce</t>
  </si>
  <si>
    <t>Kimberley</t>
  </si>
  <si>
    <t>General Manager, DEMS</t>
  </si>
  <si>
    <t>N/A</t>
  </si>
  <si>
    <t>21.02.16</t>
  </si>
  <si>
    <t>24.02.16</t>
  </si>
  <si>
    <t>Trip 39</t>
  </si>
  <si>
    <t>Vasant</t>
  </si>
  <si>
    <t>Ramesh</t>
  </si>
  <si>
    <t>Specialist Doctor, Family Women's &amp; Children's</t>
  </si>
  <si>
    <t>Auckland</t>
  </si>
  <si>
    <t>13.03.16</t>
  </si>
  <si>
    <t>16.03.16</t>
  </si>
  <si>
    <t>Training</t>
  </si>
  <si>
    <t>Visit "Solutions Plus" to receive training in a new colposcopy software, and to train other QH staff locally in the use of this software.</t>
  </si>
  <si>
    <t>Trip 40</t>
  </si>
  <si>
    <t>Christchurch</t>
  </si>
  <si>
    <t>09.03.16</t>
  </si>
  <si>
    <t>11.03.16</t>
  </si>
  <si>
    <t>Meeting and tour</t>
  </si>
  <si>
    <t>Visit and meet directors of the "Acute Demand Service" of Pegasus Health in Christchurch New Zealand.</t>
  </si>
  <si>
    <t>Trip 41</t>
  </si>
  <si>
    <t>Fink</t>
  </si>
  <si>
    <t>James</t>
  </si>
  <si>
    <t>Medical Director, Integrated Care</t>
  </si>
  <si>
    <t>Trip 42</t>
  </si>
  <si>
    <t>Connor</t>
  </si>
  <si>
    <t>Martin</t>
  </si>
  <si>
    <t>Executive Director, Health Innovation</t>
  </si>
  <si>
    <t>Johnston</t>
  </si>
  <si>
    <t>Catherine</t>
  </si>
  <si>
    <t>Trip 44</t>
  </si>
  <si>
    <t>Ewens</t>
  </si>
  <si>
    <t>Alison</t>
  </si>
  <si>
    <t>General Manager, Cancer Access &amp; Support Services</t>
  </si>
  <si>
    <t>San Francisco</t>
  </si>
  <si>
    <t>21.05.16</t>
  </si>
  <si>
    <t>29.05.16</t>
  </si>
  <si>
    <t>Attend the "Innovative Health Care Leader: From Design Thinking to Personal Leadership" porgram at Stanford University in San Francisco, 25-27 May 2016.</t>
  </si>
  <si>
    <t>Trip 45</t>
  </si>
  <si>
    <t>Gough</t>
  </si>
  <si>
    <t>Steven</t>
  </si>
  <si>
    <t>Project Director, Management Information Systems</t>
  </si>
  <si>
    <t>13.06.16</t>
  </si>
  <si>
    <t>17.06.16</t>
  </si>
  <si>
    <t>Attend the "Big Data and Analytics in Healthcare Forum" in San Francisco, 14-15 June 2016.</t>
  </si>
  <si>
    <t>Managing Director, Integrated Care</t>
  </si>
  <si>
    <t xml:space="preserve">Attend "Hardy Group International - Executive Learning Set" conference, in Auckland, NZ, 22nd &amp; 23rd February 2016.
</t>
  </si>
  <si>
    <t>Judith Warner / Senior Psychologist</t>
  </si>
  <si>
    <t>Anita Bamford-Wade / Professor of Nursing &amp; Midwifery</t>
  </si>
  <si>
    <t xml:space="preserve">Samantha Clayton / Director Nursing &amp; Midwifery </t>
  </si>
  <si>
    <t>Darren McLean / Project Officer-Relational Coordination</t>
  </si>
  <si>
    <t>Helen Cooper / Managing Director, Integrated Care</t>
  </si>
  <si>
    <t>Darren McLean / Project Manager, Relational Coordination</t>
  </si>
  <si>
    <t>Kimberley Pierce / General Manager, DEMS</t>
  </si>
  <si>
    <t>Ramesh Vasant / Specialist Doctor, Family Women's &amp; Children's</t>
  </si>
  <si>
    <t>James Fink / Medical Director, Integrated Care</t>
  </si>
  <si>
    <t>Martin Connor / Executive Director, Health Innovation</t>
  </si>
  <si>
    <t>Catherine Johnston / Medical Director, Integrated Care</t>
  </si>
  <si>
    <t>Alison Ewens / General Manager, Cancer Access &amp; Support Services</t>
  </si>
  <si>
    <t>Steven Gough / Project Director, Management Information Systems</t>
  </si>
  <si>
    <t>Name of officer / member and position</t>
  </si>
  <si>
    <t>Destination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</si>
</sst>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_-* #,##0_-;\-* #,##0_-;_-* &quot;-&quot;??_-;_-@_-"/>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7">
    <xf numFmtId="0" fontId="0" fillId="0" borderId="0" xfId="0"/>
    <xf numFmtId="14" fontId="0" fillId="0" borderId="0" xfId="0" applyNumberFormat="1"/>
    <xf numFmtId="4" fontId="0" fillId="0" borderId="0" xfId="0" applyNumberFormat="1"/>
    <xf numFmtId="17" fontId="0" fillId="0" borderId="0" xfId="0" applyNumberFormat="1"/>
    <xf numFmtId="0" fontId="16" fillId="0" borderId="0" xfId="0" applyFont="1"/>
    <xf numFmtId="165" fontId="16" fillId="0" borderId="0" xfId="42" applyNumberFormat="1" applyFont="1"/>
    <xf numFmtId="165" fontId="0" fillId="0" borderId="0" xfId="42"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activeCell="C19" sqref="C19"/>
    </sheetView>
  </sheetViews>
  <sheetFormatPr defaultRowHeight="15" x14ac:dyDescent="0.25"/>
  <cols>
    <col min="1" max="1" width="61.42578125" customWidth="1"/>
    <col min="2" max="2" width="14.85546875" customWidth="1"/>
    <col min="3" max="3" width="58.140625" customWidth="1"/>
    <col min="4" max="4" width="9.5703125" style="6" bestFit="1" customWidth="1"/>
  </cols>
  <sheetData>
    <row r="1" spans="1:5" s="4" customFormat="1" x14ac:dyDescent="0.25">
      <c r="A1" s="4" t="s">
        <v>191</v>
      </c>
      <c r="B1" s="4" t="s">
        <v>192</v>
      </c>
      <c r="C1" s="4" t="s">
        <v>5</v>
      </c>
      <c r="D1" s="5" t="s">
        <v>6</v>
      </c>
      <c r="E1" s="4" t="s">
        <v>7</v>
      </c>
    </row>
    <row r="2" spans="1:5" x14ac:dyDescent="0.25">
      <c r="A2" t="s">
        <v>178</v>
      </c>
      <c r="B2" t="str">
        <f>'2016 Details'!K3</f>
        <v>USA</v>
      </c>
      <c r="C2" t="str">
        <f>'2016 Details'!Z3</f>
        <v>Clinician Exchange Partnership with University of California, Sand Diego (UCSD) into Fetal Alcohol Sepectrum Disorder (FASD).</v>
      </c>
      <c r="D2" s="6">
        <f>'2016 Details'!X3</f>
        <v>3482.5199999999995</v>
      </c>
      <c r="E2">
        <v>0</v>
      </c>
    </row>
    <row r="3" spans="1:5" x14ac:dyDescent="0.25">
      <c r="A3" t="s">
        <v>179</v>
      </c>
      <c r="B3" t="s">
        <v>87</v>
      </c>
      <c r="C3" t="str">
        <f>'2016 Details'!Z4</f>
        <v>Attend the American Nurse Credentialing Centre (ANCC) National Magnet Conference &amp; associated events in Atlanta Georgia, USA, 6th to 10th October 2015.</v>
      </c>
      <c r="D3" s="6">
        <f>'2016 Details'!X4</f>
        <v>5138.17</v>
      </c>
      <c r="E3">
        <v>0</v>
      </c>
    </row>
    <row r="4" spans="1:5" x14ac:dyDescent="0.25">
      <c r="A4" t="s">
        <v>180</v>
      </c>
      <c r="B4" t="s">
        <v>87</v>
      </c>
      <c r="C4" t="str">
        <f>'2016 Details'!Z5</f>
        <v>Attend the American Nurse Credentialing Centre (ANCC) National Magnet Conference &amp; associated events in Atlanta Georgia, USA, 6th to 10th October 2015.</v>
      </c>
      <c r="D4" s="6">
        <f>'2016 Details'!X5</f>
        <v>5872.8899999999994</v>
      </c>
      <c r="E4">
        <v>0</v>
      </c>
    </row>
    <row r="5" spans="1:5" x14ac:dyDescent="0.25">
      <c r="A5" t="s">
        <v>181</v>
      </c>
      <c r="B5" t="s">
        <v>87</v>
      </c>
      <c r="C5" t="str">
        <f>'2016 Details'!Z6</f>
        <v>Attend the "Healthy and Thriving Workplaces and Communities-The Role of Relational coordination: Relational Coordination (RC Roundtable" Conference in New York City, USA, 15th to 16th October 2015.</v>
      </c>
      <c r="D5" s="6">
        <f>'2016 Details'!X6</f>
        <v>3800.5</v>
      </c>
      <c r="E5">
        <v>0</v>
      </c>
    </row>
    <row r="6" spans="1:5" x14ac:dyDescent="0.25">
      <c r="A6" t="s">
        <v>182</v>
      </c>
      <c r="B6" t="str">
        <f>'2016 Details'!K7</f>
        <v>Mexico</v>
      </c>
      <c r="C6" t="str">
        <f>'2016 Details'!Z7</f>
        <v>Attend &amp; Present at the 3rd World Congress for Integrated Care being held in Mexico City.</v>
      </c>
      <c r="D6" s="6">
        <f>'2016 Details'!X7</f>
        <v>2853.43</v>
      </c>
      <c r="E6">
        <v>0</v>
      </c>
    </row>
    <row r="7" spans="1:5" x14ac:dyDescent="0.25">
      <c r="A7" t="s">
        <v>183</v>
      </c>
      <c r="B7" t="str">
        <f>'2016 Details'!K8</f>
        <v>USA</v>
      </c>
      <c r="C7" t="str">
        <f>'2016 Details'!Z8</f>
        <v>Attend the "Healthy and Thriving Workplaces and Communities-The Role of Relational coordination: Relational Coordination (RC Roundtable" Conference in New York City, USA, 15th to 16th October 2015.</v>
      </c>
      <c r="D7" s="6">
        <f>'2016 Details'!X8</f>
        <v>696.25</v>
      </c>
      <c r="E7">
        <v>0</v>
      </c>
    </row>
    <row r="8" spans="1:5" x14ac:dyDescent="0.25">
      <c r="A8" t="s">
        <v>184</v>
      </c>
      <c r="B8" t="str">
        <f>'2016 Details'!K9</f>
        <v>New Zealand</v>
      </c>
      <c r="C8" t="str">
        <f>'2016 Details'!Z9</f>
        <v xml:space="preserve">Attend "Hardy Group International - Executive Learning Set" conference, in Auckland, NZ, 22nd &amp; 23rd February 2016.
</v>
      </c>
      <c r="D8" s="6">
        <f>'2016 Details'!X9</f>
        <v>793.47</v>
      </c>
      <c r="E8">
        <v>0</v>
      </c>
    </row>
    <row r="9" spans="1:5" x14ac:dyDescent="0.25">
      <c r="A9" t="s">
        <v>185</v>
      </c>
      <c r="B9" t="str">
        <f>'2016 Details'!K10</f>
        <v>New Zealand</v>
      </c>
      <c r="C9" t="str">
        <f>'2016 Details'!Z10</f>
        <v>Visit "Solutions Plus" to receive training in a new colposcopy software, and to train other QH staff locally in the use of this software.</v>
      </c>
      <c r="D9" s="6">
        <f>'2016 Details'!X10</f>
        <v>1201.52</v>
      </c>
      <c r="E9">
        <v>0</v>
      </c>
    </row>
    <row r="10" spans="1:5" x14ac:dyDescent="0.25">
      <c r="A10" t="s">
        <v>182</v>
      </c>
      <c r="B10" t="str">
        <f>'2016 Details'!K11</f>
        <v>New Zealand</v>
      </c>
      <c r="C10" t="str">
        <f>'2016 Details'!Z11</f>
        <v>Visit and meet directors of the "Acute Demand Service" of Pegasus Health in Christchurch New Zealand.</v>
      </c>
      <c r="D10" s="6">
        <f>'2016 Details'!X11</f>
        <v>1044.98</v>
      </c>
      <c r="E10">
        <v>0</v>
      </c>
    </row>
    <row r="11" spans="1:5" x14ac:dyDescent="0.25">
      <c r="A11" t="s">
        <v>186</v>
      </c>
      <c r="B11" t="str">
        <f>'2016 Details'!K12</f>
        <v>New Zealand</v>
      </c>
      <c r="C11" t="str">
        <f>'2016 Details'!Z12</f>
        <v>Visit and meet directors of the "Acute Demand Service" of Pegasus Health in Christchurch New Zealand.</v>
      </c>
      <c r="D11" s="6">
        <f>'2016 Details'!X12</f>
        <v>1004.38</v>
      </c>
      <c r="E11">
        <v>0</v>
      </c>
    </row>
    <row r="12" spans="1:5" x14ac:dyDescent="0.25">
      <c r="A12" t="s">
        <v>187</v>
      </c>
      <c r="B12" t="str">
        <f>'2016 Details'!K13</f>
        <v>New Zealand</v>
      </c>
      <c r="C12" t="str">
        <f>'2016 Details'!Z13</f>
        <v>Visit and meet directors of the "Acute Demand Service" of Pegasus Health in Christchurch New Zealand.</v>
      </c>
      <c r="D12" s="6">
        <f>'2016 Details'!X13</f>
        <v>360.02</v>
      </c>
      <c r="E12">
        <v>0</v>
      </c>
    </row>
    <row r="13" spans="1:5" x14ac:dyDescent="0.25">
      <c r="A13" t="s">
        <v>188</v>
      </c>
      <c r="B13" t="str">
        <f>'2016 Details'!K14</f>
        <v>New Zealand</v>
      </c>
      <c r="C13" t="str">
        <f>'2016 Details'!Z14</f>
        <v>Visit and meet directors of the "Acute Demand Service" of Pegasus Health in Christchurch New Zealand.</v>
      </c>
      <c r="D13" s="6">
        <f>'2016 Details'!X14</f>
        <v>313.21000000000004</v>
      </c>
      <c r="E13">
        <v>0</v>
      </c>
    </row>
    <row r="14" spans="1:5" x14ac:dyDescent="0.25">
      <c r="A14" t="s">
        <v>189</v>
      </c>
      <c r="B14" t="str">
        <f>'2016 Details'!K15</f>
        <v>USA</v>
      </c>
      <c r="C14" t="str">
        <f>'2016 Details'!Z15</f>
        <v>Attend the "Innovative Health Care Leader: From Design Thinking to Personal Leadership" porgram at Stanford University in San Francisco, 25-27 May 2016.</v>
      </c>
      <c r="D14" s="6">
        <f>'2016 Details'!X15</f>
        <v>2585.58</v>
      </c>
      <c r="E14">
        <v>0</v>
      </c>
    </row>
    <row r="15" spans="1:5" x14ac:dyDescent="0.25">
      <c r="A15" t="s">
        <v>190</v>
      </c>
      <c r="B15" t="str">
        <f>'2016 Details'!K16</f>
        <v>USA</v>
      </c>
      <c r="C15" t="str">
        <f>'2016 Details'!Z16</f>
        <v>Attend the "Big Data and Analytics in Healthcare Forum" in San Francisco, 14-15 June 2016.</v>
      </c>
      <c r="D15" s="6">
        <f>'2016 Details'!X16</f>
        <v>3627.8999999999996</v>
      </c>
      <c r="E15">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B26" sqref="B26"/>
    </sheetView>
  </sheetViews>
  <sheetFormatPr defaultRowHeight="15" x14ac:dyDescent="0.25"/>
  <cols>
    <col min="1" max="1" width="19" bestFit="1" customWidth="1"/>
    <col min="2" max="2" width="47.28515625" bestFit="1" customWidth="1"/>
    <col min="3" max="3" width="18.42578125" customWidth="1"/>
    <col min="4" max="4" width="12.7109375" bestFit="1" customWidth="1"/>
    <col min="5" max="5" width="14.85546875" customWidth="1"/>
    <col min="6" max="6" width="31.140625" customWidth="1"/>
    <col min="9" max="9" width="21.140625" customWidth="1"/>
  </cols>
  <sheetData>
    <row r="1" spans="1:9" s="4" customFormat="1" x14ac:dyDescent="0.25">
      <c r="A1" s="4" t="s">
        <v>0</v>
      </c>
      <c r="B1" s="4" t="s">
        <v>1</v>
      </c>
      <c r="C1" s="4" t="s">
        <v>2</v>
      </c>
      <c r="D1" s="4" t="s">
        <v>3</v>
      </c>
      <c r="E1" s="4" t="s">
        <v>4</v>
      </c>
      <c r="F1" s="4" t="s">
        <v>5</v>
      </c>
      <c r="G1" s="4" t="s">
        <v>6</v>
      </c>
      <c r="H1" s="4" t="s">
        <v>7</v>
      </c>
      <c r="I1" s="4" t="s">
        <v>8</v>
      </c>
    </row>
    <row r="2" spans="1:9" x14ac:dyDescent="0.25">
      <c r="A2" t="str">
        <f>CONCATENATE('2016 Details'!F3," ",'2016 Details'!E3)</f>
        <v>Judith Warner</v>
      </c>
      <c r="B2" t="str">
        <f>'2016 Details'!G3</f>
        <v>Senior Psychologist</v>
      </c>
      <c r="C2" t="str">
        <f>'2016 Details'!H3</f>
        <v>Medical</v>
      </c>
      <c r="D2" s="1" t="str">
        <f>'2016 Details'!P3</f>
        <v>17.06.15</v>
      </c>
      <c r="E2" t="str">
        <f>'2016 Details'!K3</f>
        <v>USA</v>
      </c>
      <c r="F2" t="str">
        <f>'2016 Details'!Z3</f>
        <v>Clinician Exchange Partnership with University of California, Sand Diego (UCSD) into Fetal Alcohol Sepectrum Disorder (FASD).</v>
      </c>
      <c r="G2">
        <f>'2016 Details'!X3</f>
        <v>3482.5199999999995</v>
      </c>
      <c r="H2">
        <v>0</v>
      </c>
      <c r="I2" t="str">
        <f>'2016 Details'!Y3</f>
        <v>Clinical Exchange</v>
      </c>
    </row>
    <row r="3" spans="1:9" x14ac:dyDescent="0.25">
      <c r="A3" t="str">
        <f>CONCATENATE('2016 Details'!F4," ",'2016 Details'!E4)</f>
        <v>Anita Bamford-Wade</v>
      </c>
      <c r="B3" t="str">
        <f>'2016 Details'!G4</f>
        <v>Professor of Nursing &amp; Midwifery</v>
      </c>
      <c r="C3" t="str">
        <f>'2016 Details'!H4</f>
        <v>Nursing</v>
      </c>
      <c r="D3" s="1" t="str">
        <f>'2016 Details'!P4</f>
        <v>05.10.15</v>
      </c>
      <c r="E3" t="str">
        <f>'2016 Details'!K4</f>
        <v>Atlanta USA</v>
      </c>
      <c r="F3" t="str">
        <f>'2016 Details'!Z4</f>
        <v>Attend the American Nurse Credentialing Centre (ANCC) National Magnet Conference &amp; associated events in Atlanta Georgia, USA, 6th to 10th October 2015.</v>
      </c>
      <c r="G3">
        <f>'2016 Details'!X4</f>
        <v>5138.17</v>
      </c>
      <c r="H3">
        <v>0</v>
      </c>
      <c r="I3" t="str">
        <f>'2016 Details'!Y4</f>
        <v>Conference</v>
      </c>
    </row>
    <row r="4" spans="1:9" x14ac:dyDescent="0.25">
      <c r="A4" t="str">
        <f>CONCATENATE('2016 Details'!F5," ",'2016 Details'!E5)</f>
        <v>Samantha Clayton</v>
      </c>
      <c r="B4" t="str">
        <f>'2016 Details'!G5</f>
        <v xml:space="preserve">Director Nursing &amp; Midwifery </v>
      </c>
      <c r="C4" t="str">
        <f>'2016 Details'!H5</f>
        <v>Nursing</v>
      </c>
      <c r="D4" s="1" t="str">
        <f>'2016 Details'!P5</f>
        <v>05.10.15</v>
      </c>
      <c r="E4" t="str">
        <f>'2016 Details'!K5</f>
        <v>Atlanta USA</v>
      </c>
      <c r="F4" t="str">
        <f>'2016 Details'!Z5</f>
        <v>Attend the American Nurse Credentialing Centre (ANCC) National Magnet Conference &amp; associated events in Atlanta Georgia, USA, 6th to 10th October 2015.</v>
      </c>
      <c r="G4">
        <f>'2016 Details'!X5</f>
        <v>5872.8899999999994</v>
      </c>
      <c r="H4">
        <v>0</v>
      </c>
      <c r="I4" t="str">
        <f>'2016 Details'!Y5</f>
        <v>Conference</v>
      </c>
    </row>
    <row r="5" spans="1:9" x14ac:dyDescent="0.25">
      <c r="A5" t="str">
        <f>CONCATENATE('2016 Details'!F6," ",'2016 Details'!E6)</f>
        <v>Darren McLean</v>
      </c>
      <c r="B5" t="str">
        <f>'2016 Details'!G6</f>
        <v>Project Officer-Relational Coordination</v>
      </c>
      <c r="C5" t="str">
        <f>'2016 Details'!H6</f>
        <v>Administration</v>
      </c>
      <c r="D5" s="1" t="str">
        <f>'2016 Details'!P6</f>
        <v>13.10.15</v>
      </c>
      <c r="E5" t="str">
        <f>'2016 Details'!K6</f>
        <v>New York USA</v>
      </c>
      <c r="F5" t="str">
        <f>'2016 Details'!Z6</f>
        <v>Attend the "Healthy and Thriving Workplaces and Communities-The Role of Relational coordination: Relational Coordination (RC Roundtable" Conference in New York City, USA, 15th to 16th October 2015.</v>
      </c>
      <c r="G5">
        <f>'2016 Details'!X6</f>
        <v>3800.5</v>
      </c>
      <c r="H5">
        <v>0</v>
      </c>
      <c r="I5" t="str">
        <f>'2016 Details'!Y6</f>
        <v>Conference</v>
      </c>
    </row>
    <row r="6" spans="1:9" x14ac:dyDescent="0.25">
      <c r="A6" t="str">
        <f>CONCATENATE('2016 Details'!F7," ",'2016 Details'!E7)</f>
        <v>Helen Cooper</v>
      </c>
      <c r="B6" t="str">
        <f>'2016 Details'!G7</f>
        <v>Managing Director, Integrated Care</v>
      </c>
      <c r="C6" t="str">
        <f>'2016 Details'!H7</f>
        <v>Senior Executive</v>
      </c>
      <c r="D6" s="1" t="str">
        <f>'2016 Details'!P7</f>
        <v>17.11.15</v>
      </c>
      <c r="E6" t="str">
        <f>'2016 Details'!K7</f>
        <v>Mexico</v>
      </c>
      <c r="F6" t="str">
        <f>'2016 Details'!Z7</f>
        <v>Attend &amp; Present at the 3rd World Congress for Integrated Care being held in Mexico City.</v>
      </c>
      <c r="G6">
        <f>'2016 Details'!X7</f>
        <v>2853.43</v>
      </c>
      <c r="H6">
        <v>0</v>
      </c>
      <c r="I6" t="str">
        <f>'2016 Details'!Y7</f>
        <v>Conference</v>
      </c>
    </row>
    <row r="7" spans="1:9" x14ac:dyDescent="0.25">
      <c r="A7" t="str">
        <f>CONCATENATE('2016 Details'!F8," ",'2016 Details'!E8)</f>
        <v>Darren McLean</v>
      </c>
      <c r="B7" t="str">
        <f>'2016 Details'!G8</f>
        <v>Project Manager, Relational Coordination</v>
      </c>
      <c r="C7" t="str">
        <f>'2016 Details'!H8</f>
        <v>Managerial &amp; Clerical</v>
      </c>
      <c r="D7" s="1" t="str">
        <f>'2016 Details'!P8</f>
        <v>13.10.15</v>
      </c>
      <c r="E7" t="str">
        <f>'2016 Details'!K8</f>
        <v>USA</v>
      </c>
      <c r="F7" t="str">
        <f>'2016 Details'!Z8</f>
        <v>Attend the "Healthy and Thriving Workplaces and Communities-The Role of Relational coordination: Relational Coordination (RC Roundtable" Conference in New York City, USA, 15th to 16th October 2015.</v>
      </c>
      <c r="G7">
        <f>'2016 Details'!X8</f>
        <v>696.25</v>
      </c>
      <c r="H7">
        <v>0</v>
      </c>
      <c r="I7" t="str">
        <f>'2016 Details'!Y8</f>
        <v>Conference</v>
      </c>
    </row>
    <row r="8" spans="1:9" x14ac:dyDescent="0.25">
      <c r="A8" t="str">
        <f>CONCATENATE('2016 Details'!F9," ",'2016 Details'!E9)</f>
        <v>Kimberley Pierce</v>
      </c>
      <c r="B8" t="str">
        <f>'2016 Details'!G9</f>
        <v>General Manager, DEMS</v>
      </c>
      <c r="C8" t="str">
        <f>'2016 Details'!H9</f>
        <v>Managerial &amp; Clerical</v>
      </c>
      <c r="D8" s="1" t="str">
        <f>'2016 Details'!P9</f>
        <v>21.02.16</v>
      </c>
      <c r="E8" t="str">
        <f>'2016 Details'!K9</f>
        <v>New Zealand</v>
      </c>
      <c r="F8" t="str">
        <f>'2016 Details'!Z9</f>
        <v xml:space="preserve">Attend "Hardy Group International - Executive Learning Set" conference, in Auckland, NZ, 22nd &amp; 23rd February 2016.
</v>
      </c>
      <c r="G8">
        <f>'2016 Details'!X9</f>
        <v>793.47</v>
      </c>
      <c r="H8">
        <v>0</v>
      </c>
      <c r="I8" t="str">
        <f>'2016 Details'!Y9</f>
        <v>Conference</v>
      </c>
    </row>
    <row r="9" spans="1:9" x14ac:dyDescent="0.25">
      <c r="A9" t="str">
        <f>CONCATENATE('2016 Details'!F10," ",'2016 Details'!E10)</f>
        <v>Ramesh Vasant</v>
      </c>
      <c r="B9" t="str">
        <f>'2016 Details'!G10</f>
        <v>Specialist Doctor, Family Women's &amp; Children's</v>
      </c>
      <c r="C9" t="str">
        <f>'2016 Details'!H10</f>
        <v>Medical</v>
      </c>
      <c r="D9" s="1" t="str">
        <f>'2016 Details'!P10</f>
        <v>13.03.16</v>
      </c>
      <c r="E9" t="str">
        <f>'2016 Details'!K10</f>
        <v>New Zealand</v>
      </c>
      <c r="F9" t="str">
        <f>'2016 Details'!Z10</f>
        <v>Visit "Solutions Plus" to receive training in a new colposcopy software, and to train other QH staff locally in the use of this software.</v>
      </c>
      <c r="G9">
        <f>'2016 Details'!X10</f>
        <v>1201.52</v>
      </c>
      <c r="H9">
        <v>0</v>
      </c>
      <c r="I9" t="str">
        <f>'2016 Details'!Y10</f>
        <v>Training</v>
      </c>
    </row>
    <row r="10" spans="1:9" x14ac:dyDescent="0.25">
      <c r="A10" t="str">
        <f>CONCATENATE('2016 Details'!F11," ",'2016 Details'!E11)</f>
        <v>Helen Cooper</v>
      </c>
      <c r="B10" t="str">
        <f>'2016 Details'!G11</f>
        <v>Managing Director, Integrated Care</v>
      </c>
      <c r="C10" t="str">
        <f>'2016 Details'!H11</f>
        <v>Senior Executive</v>
      </c>
      <c r="D10" s="1" t="str">
        <f>'2016 Details'!P11</f>
        <v>09.03.16</v>
      </c>
      <c r="E10" t="str">
        <f>'2016 Details'!K11</f>
        <v>New Zealand</v>
      </c>
      <c r="F10" t="str">
        <f>'2016 Details'!Z11</f>
        <v>Visit and meet directors of the "Acute Demand Service" of Pegasus Health in Christchurch New Zealand.</v>
      </c>
      <c r="G10">
        <f>'2016 Details'!X11</f>
        <v>1044.98</v>
      </c>
      <c r="H10">
        <v>0</v>
      </c>
      <c r="I10" t="str">
        <f>'2016 Details'!Y11</f>
        <v>Meeting and tour</v>
      </c>
    </row>
    <row r="11" spans="1:9" x14ac:dyDescent="0.25">
      <c r="A11" t="str">
        <f>CONCATENATE('2016 Details'!F12," ",'2016 Details'!E12)</f>
        <v>James Fink</v>
      </c>
      <c r="B11" t="str">
        <f>'2016 Details'!G12</f>
        <v>Medical Director, Integrated Care</v>
      </c>
      <c r="C11" t="str">
        <f>'2016 Details'!H12</f>
        <v>Senior Executive</v>
      </c>
      <c r="D11" s="1" t="str">
        <f>'2016 Details'!P12</f>
        <v>09.03.16</v>
      </c>
      <c r="E11" t="str">
        <f>'2016 Details'!K12</f>
        <v>New Zealand</v>
      </c>
      <c r="F11" t="str">
        <f>'2016 Details'!Z12</f>
        <v>Visit and meet directors of the "Acute Demand Service" of Pegasus Health in Christchurch New Zealand.</v>
      </c>
      <c r="G11">
        <f>'2016 Details'!X12</f>
        <v>1004.38</v>
      </c>
      <c r="H11">
        <v>0</v>
      </c>
      <c r="I11" t="str">
        <f>'2016 Details'!Y12</f>
        <v>Meeting and tour</v>
      </c>
    </row>
    <row r="12" spans="1:9" x14ac:dyDescent="0.25">
      <c r="A12" t="str">
        <f>CONCATENATE('2016 Details'!F13," ",'2016 Details'!E13)</f>
        <v>Martin Connor</v>
      </c>
      <c r="B12" t="str">
        <f>'2016 Details'!G13</f>
        <v>Executive Director, Health Innovation</v>
      </c>
      <c r="C12" t="str">
        <f>'2016 Details'!H13</f>
        <v>Senior Executive</v>
      </c>
      <c r="D12" s="1" t="str">
        <f>'2016 Details'!P13</f>
        <v>09.03.16</v>
      </c>
      <c r="E12" t="str">
        <f>'2016 Details'!K13</f>
        <v>New Zealand</v>
      </c>
      <c r="F12" t="str">
        <f>'2016 Details'!Z13</f>
        <v>Visit and meet directors of the "Acute Demand Service" of Pegasus Health in Christchurch New Zealand.</v>
      </c>
      <c r="G12">
        <f>'2016 Details'!X13</f>
        <v>360.02</v>
      </c>
      <c r="H12">
        <v>0</v>
      </c>
      <c r="I12" t="str">
        <f>'2016 Details'!Y13</f>
        <v>Meeting and tour</v>
      </c>
    </row>
    <row r="13" spans="1:9" x14ac:dyDescent="0.25">
      <c r="A13" t="str">
        <f>CONCATENATE('2016 Details'!F14," ",'2016 Details'!E14)</f>
        <v>Catherine Johnston</v>
      </c>
      <c r="B13" t="str">
        <f>'2016 Details'!G14</f>
        <v>Medical Director, Integrated Care</v>
      </c>
      <c r="C13" t="str">
        <f>'2016 Details'!H14</f>
        <v>Senior Executive</v>
      </c>
      <c r="D13" s="1" t="str">
        <f>'2016 Details'!P14</f>
        <v>09.03.16</v>
      </c>
      <c r="E13" t="str">
        <f>'2016 Details'!K14</f>
        <v>New Zealand</v>
      </c>
      <c r="F13" t="str">
        <f>'2016 Details'!Z14</f>
        <v>Visit and meet directors of the "Acute Demand Service" of Pegasus Health in Christchurch New Zealand.</v>
      </c>
      <c r="G13">
        <f>'2016 Details'!X14</f>
        <v>313.21000000000004</v>
      </c>
      <c r="H13">
        <v>0</v>
      </c>
      <c r="I13" t="str">
        <f>'2016 Details'!Y14</f>
        <v>Meeting and tour</v>
      </c>
    </row>
    <row r="14" spans="1:9" x14ac:dyDescent="0.25">
      <c r="A14" t="str">
        <f>CONCATENATE('2016 Details'!F15," ",'2016 Details'!E15)</f>
        <v>Alison Ewens</v>
      </c>
      <c r="B14" t="str">
        <f>'2016 Details'!G15</f>
        <v>General Manager, Cancer Access &amp; Support Services</v>
      </c>
      <c r="C14" t="str">
        <f>'2016 Details'!H15</f>
        <v>Senior Executive</v>
      </c>
      <c r="D14" s="1" t="str">
        <f>'2016 Details'!P15</f>
        <v>21.05.16</v>
      </c>
      <c r="E14" t="str">
        <f>'2016 Details'!K15</f>
        <v>USA</v>
      </c>
      <c r="F14" t="str">
        <f>'2016 Details'!Z15</f>
        <v>Attend the "Innovative Health Care Leader: From Design Thinking to Personal Leadership" porgram at Stanford University in San Francisco, 25-27 May 2016.</v>
      </c>
      <c r="G14">
        <f>'2016 Details'!X15</f>
        <v>2585.58</v>
      </c>
      <c r="H14">
        <v>0</v>
      </c>
      <c r="I14" t="str">
        <f>'2016 Details'!Y15</f>
        <v>Training</v>
      </c>
    </row>
    <row r="15" spans="1:9" x14ac:dyDescent="0.25">
      <c r="A15" t="str">
        <f>CONCATENATE('2016 Details'!F16," ",'2016 Details'!E16)</f>
        <v>Steven Gough</v>
      </c>
      <c r="B15" t="str">
        <f>'2016 Details'!G16</f>
        <v>Project Director, Management Information Systems</v>
      </c>
      <c r="C15" t="str">
        <f>'2016 Details'!H16</f>
        <v>Senior Executive</v>
      </c>
      <c r="D15" s="1" t="str">
        <f>'2016 Details'!P16</f>
        <v>13.06.16</v>
      </c>
      <c r="E15" t="str">
        <f>'2016 Details'!K16</f>
        <v>USA</v>
      </c>
      <c r="F15" t="str">
        <f>'2016 Details'!Z16</f>
        <v>Attend the "Big Data and Analytics in Healthcare Forum" in San Francisco, 14-15 June 2016.</v>
      </c>
      <c r="G15">
        <f>'2016 Details'!X16</f>
        <v>3627.8999999999996</v>
      </c>
      <c r="H15">
        <v>0</v>
      </c>
      <c r="I15" t="str">
        <f>'2016 Details'!Y16</f>
        <v>Conference</v>
      </c>
    </row>
    <row r="16" spans="1:9" x14ac:dyDescent="0.25">
      <c r="A16" t="str">
        <f>CONCATENATE('2016 Details'!F17," ",'2016 Details'!E17)</f>
        <v xml:space="preserve">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4" sqref="A4"/>
    </sheetView>
  </sheetViews>
  <sheetFormatPr defaultRowHeight="15" x14ac:dyDescent="0.25"/>
  <cols>
    <col min="1" max="1" width="19" bestFit="1" customWidth="1"/>
    <col min="2" max="2" width="47.28515625" bestFit="1" customWidth="1"/>
    <col min="4" max="4" width="12.7109375" bestFit="1" customWidth="1"/>
  </cols>
  <sheetData>
    <row r="1" spans="1:9" x14ac:dyDescent="0.25">
      <c r="A1" t="s">
        <v>0</v>
      </c>
      <c r="B1" t="s">
        <v>1</v>
      </c>
      <c r="C1" t="s">
        <v>2</v>
      </c>
      <c r="D1" t="s">
        <v>3</v>
      </c>
      <c r="E1" t="s">
        <v>4</v>
      </c>
      <c r="F1" t="s">
        <v>5</v>
      </c>
      <c r="G1" t="s">
        <v>6</v>
      </c>
      <c r="H1" t="s">
        <v>7</v>
      </c>
      <c r="I1" t="s">
        <v>8</v>
      </c>
    </row>
    <row r="2" spans="1:9" x14ac:dyDescent="0.25">
      <c r="A2" t="s">
        <v>9</v>
      </c>
      <c r="B2" t="s">
        <v>10</v>
      </c>
      <c r="C2" t="s">
        <v>11</v>
      </c>
      <c r="D2" s="1">
        <v>41594</v>
      </c>
      <c r="E2" t="s">
        <v>12</v>
      </c>
      <c r="F2" t="s">
        <v>13</v>
      </c>
      <c r="G2">
        <v>239.4</v>
      </c>
      <c r="I2" t="s">
        <v>14</v>
      </c>
    </row>
    <row r="3" spans="1:9" x14ac:dyDescent="0.25">
      <c r="A3" t="s">
        <v>15</v>
      </c>
      <c r="B3" t="s">
        <v>16</v>
      </c>
      <c r="C3" t="s">
        <v>17</v>
      </c>
      <c r="D3" s="1">
        <v>41969</v>
      </c>
      <c r="E3" t="s">
        <v>18</v>
      </c>
      <c r="F3" t="s">
        <v>19</v>
      </c>
      <c r="G3">
        <v>882.97</v>
      </c>
      <c r="I3" t="s">
        <v>20</v>
      </c>
    </row>
    <row r="4" spans="1:9" x14ac:dyDescent="0.25">
      <c r="A4" t="s">
        <v>21</v>
      </c>
      <c r="B4" t="s">
        <v>22</v>
      </c>
      <c r="C4" t="s">
        <v>23</v>
      </c>
      <c r="D4" s="1">
        <v>41945</v>
      </c>
      <c r="E4" t="s">
        <v>24</v>
      </c>
      <c r="F4" t="s">
        <v>25</v>
      </c>
      <c r="G4">
        <v>559.27</v>
      </c>
      <c r="I4" t="s">
        <v>20</v>
      </c>
    </row>
    <row r="5" spans="1:9" x14ac:dyDescent="0.25">
      <c r="A5" t="s">
        <v>26</v>
      </c>
      <c r="B5" t="s">
        <v>27</v>
      </c>
      <c r="C5" t="s">
        <v>28</v>
      </c>
      <c r="D5" s="1">
        <v>42046</v>
      </c>
      <c r="E5" t="s">
        <v>18</v>
      </c>
      <c r="F5" t="s">
        <v>29</v>
      </c>
      <c r="G5">
        <v>605.5</v>
      </c>
      <c r="I5" t="s">
        <v>30</v>
      </c>
    </row>
    <row r="6" spans="1:9" x14ac:dyDescent="0.25">
      <c r="A6" t="s">
        <v>31</v>
      </c>
      <c r="B6" t="s">
        <v>32</v>
      </c>
      <c r="C6" t="s">
        <v>11</v>
      </c>
      <c r="D6" s="1">
        <v>42172</v>
      </c>
      <c r="E6" t="s">
        <v>33</v>
      </c>
      <c r="F6" t="s">
        <v>34</v>
      </c>
      <c r="G6" s="2">
        <v>3126.82</v>
      </c>
      <c r="I6" t="s">
        <v>30</v>
      </c>
    </row>
    <row r="7" spans="1:9" x14ac:dyDescent="0.25">
      <c r="A7" t="s">
        <v>35</v>
      </c>
      <c r="B7" t="s">
        <v>36</v>
      </c>
      <c r="C7" t="s">
        <v>37</v>
      </c>
      <c r="D7" s="3">
        <v>42156</v>
      </c>
      <c r="E7" t="s">
        <v>33</v>
      </c>
      <c r="F7" t="s">
        <v>38</v>
      </c>
      <c r="G7">
        <v>0</v>
      </c>
      <c r="H7">
        <v>6685</v>
      </c>
      <c r="I7" t="s">
        <v>30</v>
      </c>
    </row>
    <row r="8" spans="1:9" x14ac:dyDescent="0.25">
      <c r="A8" t="s">
        <v>39</v>
      </c>
      <c r="B8" t="s">
        <v>40</v>
      </c>
      <c r="C8" t="s">
        <v>23</v>
      </c>
      <c r="D8" s="3">
        <v>41944</v>
      </c>
      <c r="E8" t="s">
        <v>41</v>
      </c>
      <c r="F8" t="s">
        <v>42</v>
      </c>
      <c r="G8">
        <v>0</v>
      </c>
      <c r="H8">
        <v>680.55</v>
      </c>
      <c r="I8" t="s">
        <v>30</v>
      </c>
    </row>
    <row r="9" spans="1:9" x14ac:dyDescent="0.25">
      <c r="A9" t="s">
        <v>43</v>
      </c>
      <c r="B9" t="s">
        <v>44</v>
      </c>
      <c r="C9" t="s">
        <v>45</v>
      </c>
      <c r="D9" s="3">
        <v>41883</v>
      </c>
      <c r="E9" t="s">
        <v>46</v>
      </c>
      <c r="F9" t="s">
        <v>47</v>
      </c>
      <c r="G9">
        <v>0</v>
      </c>
      <c r="H9">
        <v>2585</v>
      </c>
      <c r="I9" t="s">
        <v>48</v>
      </c>
    </row>
    <row r="10" spans="1:9" x14ac:dyDescent="0.25">
      <c r="A10" t="s">
        <v>49</v>
      </c>
      <c r="B10" t="s">
        <v>50</v>
      </c>
      <c r="C10" t="s">
        <v>28</v>
      </c>
      <c r="D10" s="3">
        <v>41883</v>
      </c>
      <c r="E10" t="s">
        <v>46</v>
      </c>
      <c r="F10" t="s">
        <v>47</v>
      </c>
      <c r="G10">
        <v>0</v>
      </c>
      <c r="H10">
        <v>2585</v>
      </c>
      <c r="I10"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opLeftCell="H1" workbookViewId="0">
      <selection activeCell="Z16" sqref="Z16"/>
    </sheetView>
  </sheetViews>
  <sheetFormatPr defaultRowHeight="15" x14ac:dyDescent="0.25"/>
  <cols>
    <col min="5" max="5" width="15.5703125" customWidth="1"/>
    <col min="7" max="7" width="22.28515625" customWidth="1"/>
    <col min="11" max="11" width="20.28515625" customWidth="1"/>
    <col min="12" max="12" width="19" customWidth="1"/>
    <col min="22" max="22" width="13.28515625" customWidth="1"/>
  </cols>
  <sheetData>
    <row r="1" spans="1:26" x14ac:dyDescent="0.25">
      <c r="C1" s="4" t="s">
        <v>51</v>
      </c>
      <c r="R1" s="4" t="s">
        <v>52</v>
      </c>
      <c r="S1" s="4"/>
      <c r="T1" s="4" t="s">
        <v>53</v>
      </c>
    </row>
    <row r="2" spans="1:26" s="4" customFormat="1" x14ac:dyDescent="0.25">
      <c r="A2" s="4" t="s">
        <v>54</v>
      </c>
      <c r="B2" s="4" t="s">
        <v>55</v>
      </c>
      <c r="C2" s="4" t="s">
        <v>56</v>
      </c>
      <c r="D2" s="4" t="s">
        <v>57</v>
      </c>
      <c r="E2" s="4" t="s">
        <v>58</v>
      </c>
      <c r="F2" s="4" t="s">
        <v>59</v>
      </c>
      <c r="G2" s="4" t="s">
        <v>60</v>
      </c>
      <c r="H2" s="4" t="s">
        <v>61</v>
      </c>
      <c r="I2" s="4" t="s">
        <v>62</v>
      </c>
      <c r="J2" s="4" t="s">
        <v>63</v>
      </c>
      <c r="K2" s="4" t="s">
        <v>64</v>
      </c>
      <c r="L2" s="4" t="s">
        <v>65</v>
      </c>
      <c r="M2" s="4" t="s">
        <v>66</v>
      </c>
      <c r="N2" s="4" t="s">
        <v>67</v>
      </c>
      <c r="O2" s="4" t="s">
        <v>68</v>
      </c>
      <c r="P2" s="4" t="s">
        <v>69</v>
      </c>
      <c r="Q2" s="4" t="s">
        <v>70</v>
      </c>
      <c r="R2" s="4" t="s">
        <v>71</v>
      </c>
      <c r="S2" s="4" t="s">
        <v>72</v>
      </c>
      <c r="T2" s="4" t="s">
        <v>73</v>
      </c>
      <c r="U2" s="4" t="s">
        <v>74</v>
      </c>
      <c r="V2" s="4" t="s">
        <v>75</v>
      </c>
      <c r="W2" s="4" t="s">
        <v>76</v>
      </c>
      <c r="X2" s="4" t="s">
        <v>77</v>
      </c>
      <c r="Y2" s="4" t="s">
        <v>78</v>
      </c>
      <c r="Z2" s="4" t="s">
        <v>79</v>
      </c>
    </row>
    <row r="3" spans="1:26" x14ac:dyDescent="0.25">
      <c r="A3" t="s">
        <v>80</v>
      </c>
      <c r="B3">
        <v>73</v>
      </c>
      <c r="C3">
        <v>200766</v>
      </c>
      <c r="E3" t="s">
        <v>81</v>
      </c>
      <c r="F3" t="s">
        <v>82</v>
      </c>
      <c r="G3" t="s">
        <v>83</v>
      </c>
      <c r="H3" t="s">
        <v>84</v>
      </c>
      <c r="I3" t="s">
        <v>85</v>
      </c>
      <c r="J3" t="s">
        <v>86</v>
      </c>
      <c r="K3" t="s">
        <v>87</v>
      </c>
      <c r="L3" t="s">
        <v>88</v>
      </c>
      <c r="M3" t="s">
        <v>89</v>
      </c>
      <c r="N3" t="s">
        <v>90</v>
      </c>
      <c r="O3" t="s">
        <v>90</v>
      </c>
      <c r="P3" t="s">
        <v>91</v>
      </c>
      <c r="Q3" t="s">
        <v>92</v>
      </c>
      <c r="R3">
        <v>2945.22</v>
      </c>
      <c r="S3">
        <v>537.29999999999995</v>
      </c>
      <c r="X3">
        <v>3482.5199999999995</v>
      </c>
      <c r="Y3" t="s">
        <v>93</v>
      </c>
      <c r="Z3" t="s">
        <v>94</v>
      </c>
    </row>
    <row r="4" spans="1:26" x14ac:dyDescent="0.25">
      <c r="A4" t="s">
        <v>95</v>
      </c>
      <c r="B4">
        <v>73</v>
      </c>
      <c r="C4">
        <v>309015</v>
      </c>
      <c r="E4" t="s">
        <v>96</v>
      </c>
      <c r="F4" t="s">
        <v>97</v>
      </c>
      <c r="G4" t="s">
        <v>98</v>
      </c>
      <c r="H4" t="s">
        <v>23</v>
      </c>
      <c r="I4" t="s">
        <v>85</v>
      </c>
      <c r="J4" t="s">
        <v>99</v>
      </c>
      <c r="K4" t="s">
        <v>100</v>
      </c>
      <c r="L4" t="s">
        <v>88</v>
      </c>
      <c r="M4" t="s">
        <v>89</v>
      </c>
      <c r="N4" t="s">
        <v>90</v>
      </c>
      <c r="O4" t="s">
        <v>90</v>
      </c>
      <c r="P4" t="s">
        <v>101</v>
      </c>
      <c r="Q4" t="s">
        <v>102</v>
      </c>
      <c r="S4">
        <v>2496.86</v>
      </c>
      <c r="T4">
        <v>2641.31</v>
      </c>
      <c r="X4">
        <v>5138.17</v>
      </c>
      <c r="Y4" t="s">
        <v>103</v>
      </c>
      <c r="Z4" t="s">
        <v>104</v>
      </c>
    </row>
    <row r="5" spans="1:26" x14ac:dyDescent="0.25">
      <c r="A5" t="s">
        <v>105</v>
      </c>
      <c r="B5">
        <v>73</v>
      </c>
      <c r="C5">
        <v>70708</v>
      </c>
      <c r="E5" t="s">
        <v>106</v>
      </c>
      <c r="F5" t="s">
        <v>107</v>
      </c>
      <c r="G5" t="s">
        <v>108</v>
      </c>
      <c r="H5" t="s">
        <v>23</v>
      </c>
      <c r="I5" t="s">
        <v>85</v>
      </c>
      <c r="J5" t="s">
        <v>99</v>
      </c>
      <c r="K5" t="s">
        <v>100</v>
      </c>
      <c r="L5" t="s">
        <v>88</v>
      </c>
      <c r="M5" t="s">
        <v>89</v>
      </c>
      <c r="N5" t="s">
        <v>90</v>
      </c>
      <c r="O5" t="s">
        <v>90</v>
      </c>
      <c r="P5" t="s">
        <v>101</v>
      </c>
      <c r="Q5" t="s">
        <v>102</v>
      </c>
      <c r="R5">
        <v>734.72</v>
      </c>
      <c r="S5">
        <v>2496.86</v>
      </c>
      <c r="T5">
        <v>2641.31</v>
      </c>
      <c r="X5">
        <v>5872.8899999999994</v>
      </c>
      <c r="Y5" t="s">
        <v>103</v>
      </c>
      <c r="Z5" t="s">
        <v>104</v>
      </c>
    </row>
    <row r="6" spans="1:26" x14ac:dyDescent="0.25">
      <c r="A6" t="s">
        <v>109</v>
      </c>
      <c r="B6">
        <v>73</v>
      </c>
      <c r="C6">
        <v>21918</v>
      </c>
      <c r="E6" t="s">
        <v>110</v>
      </c>
      <c r="F6" t="s">
        <v>111</v>
      </c>
      <c r="G6" t="s">
        <v>112</v>
      </c>
      <c r="H6" t="s">
        <v>17</v>
      </c>
      <c r="I6" t="s">
        <v>113</v>
      </c>
      <c r="J6" t="s">
        <v>99</v>
      </c>
      <c r="K6" t="s">
        <v>114</v>
      </c>
      <c r="L6" t="s">
        <v>88</v>
      </c>
      <c r="M6" t="s">
        <v>89</v>
      </c>
      <c r="N6" t="s">
        <v>90</v>
      </c>
      <c r="O6" t="s">
        <v>90</v>
      </c>
      <c r="P6" t="s">
        <v>115</v>
      </c>
      <c r="Q6" t="s">
        <v>116</v>
      </c>
      <c r="S6">
        <v>1991.26</v>
      </c>
      <c r="T6">
        <v>1809.24</v>
      </c>
      <c r="X6">
        <v>3800.5</v>
      </c>
      <c r="Y6" t="s">
        <v>103</v>
      </c>
      <c r="Z6" t="s">
        <v>117</v>
      </c>
    </row>
    <row r="7" spans="1:26" x14ac:dyDescent="0.25">
      <c r="A7" t="s">
        <v>118</v>
      </c>
      <c r="B7">
        <v>73</v>
      </c>
      <c r="C7">
        <v>86518</v>
      </c>
      <c r="E7" t="s">
        <v>119</v>
      </c>
      <c r="F7" t="s">
        <v>120</v>
      </c>
      <c r="G7" t="s">
        <v>176</v>
      </c>
      <c r="H7" t="s">
        <v>28</v>
      </c>
      <c r="I7" t="s">
        <v>113</v>
      </c>
      <c r="J7" t="s">
        <v>99</v>
      </c>
      <c r="K7" t="s">
        <v>121</v>
      </c>
      <c r="L7" t="s">
        <v>88</v>
      </c>
      <c r="M7" t="s">
        <v>89</v>
      </c>
      <c r="N7" t="s">
        <v>90</v>
      </c>
      <c r="O7" t="s">
        <v>90</v>
      </c>
      <c r="P7" t="s">
        <v>122</v>
      </c>
      <c r="Q7" t="s">
        <v>123</v>
      </c>
      <c r="T7">
        <v>589</v>
      </c>
      <c r="U7">
        <v>2264.4299999999998</v>
      </c>
      <c r="X7">
        <v>2853.43</v>
      </c>
      <c r="Y7" t="s">
        <v>103</v>
      </c>
      <c r="Z7" t="s">
        <v>124</v>
      </c>
    </row>
    <row r="8" spans="1:26" x14ac:dyDescent="0.25">
      <c r="A8" t="s">
        <v>125</v>
      </c>
      <c r="B8">
        <v>73</v>
      </c>
      <c r="C8">
        <v>21918</v>
      </c>
      <c r="E8" t="s">
        <v>110</v>
      </c>
      <c r="F8" t="s">
        <v>111</v>
      </c>
      <c r="G8" t="s">
        <v>126</v>
      </c>
      <c r="H8" t="s">
        <v>127</v>
      </c>
      <c r="I8" t="s">
        <v>113</v>
      </c>
      <c r="J8" t="s">
        <v>99</v>
      </c>
      <c r="K8" t="s">
        <v>87</v>
      </c>
      <c r="L8" t="s">
        <v>88</v>
      </c>
      <c r="M8" t="s">
        <v>89</v>
      </c>
      <c r="N8" t="s">
        <v>90</v>
      </c>
      <c r="O8" t="s">
        <v>90</v>
      </c>
      <c r="P8" t="s">
        <v>115</v>
      </c>
      <c r="Q8" t="s">
        <v>128</v>
      </c>
      <c r="T8">
        <v>563.75</v>
      </c>
      <c r="U8">
        <v>132.5</v>
      </c>
      <c r="X8">
        <v>696.25</v>
      </c>
      <c r="Y8" t="s">
        <v>103</v>
      </c>
      <c r="Z8" t="s">
        <v>117</v>
      </c>
    </row>
    <row r="9" spans="1:26" x14ac:dyDescent="0.25">
      <c r="A9" t="s">
        <v>129</v>
      </c>
      <c r="B9">
        <v>73</v>
      </c>
      <c r="C9">
        <v>307485</v>
      </c>
      <c r="E9" t="s">
        <v>130</v>
      </c>
      <c r="F9" t="s">
        <v>131</v>
      </c>
      <c r="G9" t="s">
        <v>132</v>
      </c>
      <c r="H9" t="s">
        <v>127</v>
      </c>
      <c r="I9" t="s">
        <v>113</v>
      </c>
      <c r="J9" t="s">
        <v>99</v>
      </c>
      <c r="K9" t="s">
        <v>18</v>
      </c>
      <c r="L9" t="s">
        <v>18</v>
      </c>
      <c r="M9" t="s">
        <v>89</v>
      </c>
      <c r="N9" t="s">
        <v>133</v>
      </c>
      <c r="O9" t="s">
        <v>90</v>
      </c>
      <c r="P9" t="s">
        <v>134</v>
      </c>
      <c r="Q9" t="s">
        <v>135</v>
      </c>
      <c r="U9">
        <v>793.47</v>
      </c>
      <c r="X9">
        <v>793.47</v>
      </c>
      <c r="Y9" t="s">
        <v>103</v>
      </c>
      <c r="Z9" t="s">
        <v>177</v>
      </c>
    </row>
    <row r="10" spans="1:26" x14ac:dyDescent="0.25">
      <c r="A10" t="s">
        <v>136</v>
      </c>
      <c r="B10">
        <v>73</v>
      </c>
      <c r="C10">
        <v>261700</v>
      </c>
      <c r="E10" t="s">
        <v>137</v>
      </c>
      <c r="F10" t="s">
        <v>138</v>
      </c>
      <c r="G10" t="s">
        <v>139</v>
      </c>
      <c r="H10" t="s">
        <v>84</v>
      </c>
      <c r="I10" t="s">
        <v>85</v>
      </c>
      <c r="J10" t="s">
        <v>99</v>
      </c>
      <c r="K10" t="s">
        <v>18</v>
      </c>
      <c r="L10" t="s">
        <v>140</v>
      </c>
      <c r="M10" t="s">
        <v>89</v>
      </c>
      <c r="N10" t="s">
        <v>133</v>
      </c>
      <c r="O10" t="s">
        <v>90</v>
      </c>
      <c r="P10" t="s">
        <v>141</v>
      </c>
      <c r="Q10" t="s">
        <v>142</v>
      </c>
      <c r="R10">
        <v>599.61</v>
      </c>
      <c r="S10">
        <v>601.91000000000008</v>
      </c>
      <c r="X10">
        <v>1201.52</v>
      </c>
      <c r="Y10" t="s">
        <v>143</v>
      </c>
      <c r="Z10" t="s">
        <v>144</v>
      </c>
    </row>
    <row r="11" spans="1:26" x14ac:dyDescent="0.25">
      <c r="A11" t="s">
        <v>145</v>
      </c>
      <c r="B11">
        <v>73</v>
      </c>
      <c r="C11">
        <v>86518</v>
      </c>
      <c r="E11" t="s">
        <v>119</v>
      </c>
      <c r="F11" t="s">
        <v>120</v>
      </c>
      <c r="G11" t="s">
        <v>176</v>
      </c>
      <c r="H11" t="s">
        <v>28</v>
      </c>
      <c r="I11" t="s">
        <v>113</v>
      </c>
      <c r="J11" t="s">
        <v>99</v>
      </c>
      <c r="K11" t="s">
        <v>18</v>
      </c>
      <c r="L11" t="s">
        <v>146</v>
      </c>
      <c r="M11" t="s">
        <v>89</v>
      </c>
      <c r="N11" t="s">
        <v>133</v>
      </c>
      <c r="O11" t="s">
        <v>90</v>
      </c>
      <c r="P11" t="s">
        <v>147</v>
      </c>
      <c r="Q11" t="s">
        <v>148</v>
      </c>
      <c r="T11">
        <v>356.72</v>
      </c>
      <c r="U11">
        <v>688.26</v>
      </c>
      <c r="X11">
        <v>1044.98</v>
      </c>
      <c r="Y11" t="s">
        <v>149</v>
      </c>
      <c r="Z11" t="s">
        <v>150</v>
      </c>
    </row>
    <row r="12" spans="1:26" x14ac:dyDescent="0.25">
      <c r="A12" t="s">
        <v>151</v>
      </c>
      <c r="B12">
        <v>73</v>
      </c>
      <c r="C12">
        <v>197139</v>
      </c>
      <c r="E12" t="s">
        <v>152</v>
      </c>
      <c r="F12" t="s">
        <v>153</v>
      </c>
      <c r="G12" t="s">
        <v>154</v>
      </c>
      <c r="H12" t="s">
        <v>28</v>
      </c>
      <c r="I12" t="s">
        <v>113</v>
      </c>
      <c r="J12" t="s">
        <v>99</v>
      </c>
      <c r="K12" t="s">
        <v>18</v>
      </c>
      <c r="L12" t="s">
        <v>146</v>
      </c>
      <c r="M12" t="s">
        <v>89</v>
      </c>
      <c r="N12" t="s">
        <v>133</v>
      </c>
      <c r="O12" t="s">
        <v>90</v>
      </c>
      <c r="P12" t="s">
        <v>147</v>
      </c>
      <c r="Q12" t="s">
        <v>148</v>
      </c>
      <c r="T12">
        <v>316.12</v>
      </c>
      <c r="U12">
        <v>688.26</v>
      </c>
      <c r="X12">
        <v>1004.38</v>
      </c>
      <c r="Y12" t="s">
        <v>149</v>
      </c>
      <c r="Z12" t="s">
        <v>150</v>
      </c>
    </row>
    <row r="13" spans="1:26" x14ac:dyDescent="0.25">
      <c r="A13" t="s">
        <v>155</v>
      </c>
      <c r="B13">
        <v>73</v>
      </c>
      <c r="D13" t="s">
        <v>90</v>
      </c>
      <c r="E13" t="s">
        <v>156</v>
      </c>
      <c r="F13" t="s">
        <v>157</v>
      </c>
      <c r="G13" t="s">
        <v>158</v>
      </c>
      <c r="H13" t="s">
        <v>28</v>
      </c>
      <c r="I13" t="s">
        <v>113</v>
      </c>
      <c r="J13" t="s">
        <v>99</v>
      </c>
      <c r="K13" t="s">
        <v>18</v>
      </c>
      <c r="L13" t="s">
        <v>146</v>
      </c>
      <c r="M13" t="s">
        <v>89</v>
      </c>
      <c r="N13" t="s">
        <v>133</v>
      </c>
      <c r="O13" t="s">
        <v>90</v>
      </c>
      <c r="P13" t="s">
        <v>147</v>
      </c>
      <c r="Q13" t="s">
        <v>148</v>
      </c>
      <c r="T13">
        <v>360.02</v>
      </c>
      <c r="X13">
        <v>360.02</v>
      </c>
      <c r="Y13" t="s">
        <v>149</v>
      </c>
      <c r="Z13" t="s">
        <v>150</v>
      </c>
    </row>
    <row r="14" spans="1:26" x14ac:dyDescent="0.25">
      <c r="A14" t="s">
        <v>155</v>
      </c>
      <c r="B14">
        <v>73</v>
      </c>
      <c r="D14" t="s">
        <v>90</v>
      </c>
      <c r="E14" t="s">
        <v>159</v>
      </c>
      <c r="F14" t="s">
        <v>160</v>
      </c>
      <c r="G14" t="s">
        <v>154</v>
      </c>
      <c r="H14" t="s">
        <v>28</v>
      </c>
      <c r="I14" t="s">
        <v>113</v>
      </c>
      <c r="J14" t="s">
        <v>99</v>
      </c>
      <c r="K14" t="s">
        <v>18</v>
      </c>
      <c r="L14" t="s">
        <v>146</v>
      </c>
      <c r="M14" t="s">
        <v>89</v>
      </c>
      <c r="N14" t="s">
        <v>133</v>
      </c>
      <c r="O14" t="s">
        <v>90</v>
      </c>
      <c r="P14" t="s">
        <v>147</v>
      </c>
      <c r="Q14" t="s">
        <v>148</v>
      </c>
      <c r="T14">
        <v>313.21000000000004</v>
      </c>
      <c r="X14">
        <v>313.21000000000004</v>
      </c>
      <c r="Y14" t="s">
        <v>149</v>
      </c>
      <c r="Z14" t="s">
        <v>150</v>
      </c>
    </row>
    <row r="15" spans="1:26" x14ac:dyDescent="0.25">
      <c r="A15" t="s">
        <v>161</v>
      </c>
      <c r="B15">
        <v>73</v>
      </c>
      <c r="C15">
        <v>277130</v>
      </c>
      <c r="E15" t="s">
        <v>162</v>
      </c>
      <c r="F15" t="s">
        <v>163</v>
      </c>
      <c r="G15" t="s">
        <v>164</v>
      </c>
      <c r="H15" t="s">
        <v>28</v>
      </c>
      <c r="I15" t="s">
        <v>113</v>
      </c>
      <c r="J15" t="s">
        <v>99</v>
      </c>
      <c r="K15" t="s">
        <v>87</v>
      </c>
      <c r="L15" t="s">
        <v>165</v>
      </c>
      <c r="M15" t="s">
        <v>89</v>
      </c>
      <c r="N15" t="s">
        <v>90</v>
      </c>
      <c r="O15" t="s">
        <v>90</v>
      </c>
      <c r="P15" t="s">
        <v>166</v>
      </c>
      <c r="Q15" t="s">
        <v>167</v>
      </c>
      <c r="T15">
        <v>459.42</v>
      </c>
      <c r="U15">
        <v>2126.16</v>
      </c>
      <c r="X15">
        <v>2585.58</v>
      </c>
      <c r="Y15" t="s">
        <v>143</v>
      </c>
      <c r="Z15" t="s">
        <v>168</v>
      </c>
    </row>
    <row r="16" spans="1:26" x14ac:dyDescent="0.25">
      <c r="A16" t="s">
        <v>169</v>
      </c>
      <c r="B16">
        <v>73</v>
      </c>
      <c r="C16">
        <v>318099</v>
      </c>
      <c r="E16" t="s">
        <v>170</v>
      </c>
      <c r="F16" t="s">
        <v>171</v>
      </c>
      <c r="G16" t="s">
        <v>172</v>
      </c>
      <c r="H16" t="s">
        <v>28</v>
      </c>
      <c r="I16" t="s">
        <v>113</v>
      </c>
      <c r="J16" t="s">
        <v>99</v>
      </c>
      <c r="K16" t="s">
        <v>87</v>
      </c>
      <c r="L16" t="s">
        <v>165</v>
      </c>
      <c r="M16" t="s">
        <v>89</v>
      </c>
      <c r="N16" t="s">
        <v>90</v>
      </c>
      <c r="O16" t="s">
        <v>90</v>
      </c>
      <c r="P16" t="s">
        <v>173</v>
      </c>
      <c r="Q16" t="s">
        <v>174</v>
      </c>
      <c r="T16">
        <v>1547.41</v>
      </c>
      <c r="U16">
        <v>2080.4899999999998</v>
      </c>
      <c r="X16">
        <v>3627.8999999999996</v>
      </c>
      <c r="Y16" t="s">
        <v>103</v>
      </c>
      <c r="Z16" t="s">
        <v>175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format summary</vt:lpstr>
      <vt:lpstr>Summary</vt:lpstr>
      <vt:lpstr>ar-travel2015</vt:lpstr>
      <vt:lpstr>2016 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Bauer</dc:creator>
  <cp:lastModifiedBy>Katie Bauer</cp:lastModifiedBy>
  <dcterms:created xsi:type="dcterms:W3CDTF">2016-09-12T07:29:02Z</dcterms:created>
  <dcterms:modified xsi:type="dcterms:W3CDTF">2016-09-13T03:07:31Z</dcterms:modified>
</cp:coreProperties>
</file>