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R:\QFES POLICY BRANCH\Knowledge Assurance\Report on Government Services\RoGS 2021\00 Data collection sheets\OPEN DATA\"/>
    </mc:Choice>
  </mc:AlternateContent>
  <xr:revisionPtr revIDLastSave="0" documentId="13_ncr:1_{51F270CE-66E8-4954-9A6D-56E08BAD53D8}" xr6:coauthVersionLast="45" xr6:coauthVersionMax="45" xr10:uidLastSave="{00000000-0000-0000-0000-000000000000}"/>
  <bookViews>
    <workbookView xWindow="-120" yWindow="-120" windowWidth="29040" windowHeight="17640" xr2:uid="{00000000-000D-0000-FFFF-FFFF00000000}"/>
  </bookViews>
  <sheets>
    <sheet name="Staff numbers" sheetId="62" r:id="rId1"/>
    <sheet name="Fire assets" sheetId="70" r:id="rId2"/>
    <sheet name="Operating costs" sheetId="78" r:id="rId3"/>
    <sheet name="Revenue" sheetId="86" r:id="rId4"/>
  </sheets>
  <definedNames>
    <definedName name="_xlnm.Print_Area" localSheetId="1">'Fire assets'!$A$1:$P$8</definedName>
    <definedName name="_xlnm.Print_Area" localSheetId="2">'Operating costs'!$A$1:$R$15</definedName>
    <definedName name="_xlnm.Print_Titles" localSheetId="1">'Fire assets'!$1:$3</definedName>
    <definedName name="_xlnm.Print_Titles" localSheetId="2">'Operating costs'!$1:$3</definedName>
    <definedName name="_xlnm.Print_Titles" localSheetId="3">Revenue!$1:$3</definedName>
    <definedName name="_xlnm.Print_Titles" localSheetId="0">'Staff numbers'!$1:$3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 i="78" l="1"/>
  <c r="O8" i="78"/>
</calcChain>
</file>

<file path=xl/sharedStrings.xml><?xml version="1.0" encoding="utf-8"?>
<sst xmlns="http://schemas.openxmlformats.org/spreadsheetml/2006/main" count="141" uniqueCount="63">
  <si>
    <t>Description</t>
  </si>
  <si>
    <t>Unit</t>
  </si>
  <si>
    <t>2010-11</t>
  </si>
  <si>
    <t>2011-12</t>
  </si>
  <si>
    <t>2012-13</t>
  </si>
  <si>
    <t>2013-14</t>
  </si>
  <si>
    <t>2014-15</t>
  </si>
  <si>
    <t>2015-16</t>
  </si>
  <si>
    <t>2016-17</t>
  </si>
  <si>
    <t>2017-18</t>
  </si>
  <si>
    <t>2018-19</t>
  </si>
  <si>
    <t>2019-20</t>
  </si>
  <si>
    <t>Notes</t>
  </si>
  <si>
    <t>no.</t>
  </si>
  <si>
    <t>na</t>
  </si>
  <si>
    <t>Other</t>
  </si>
  <si>
    <t>Review of Government Service Provision
(Emergency Services - Qld Data)</t>
  </si>
  <si>
    <t>Qld</t>
  </si>
  <si>
    <t>Fire service organisations human resources</t>
  </si>
  <si>
    <t>Firefighting workforce (FTE)</t>
  </si>
  <si>
    <t>Permanent</t>
  </si>
  <si>
    <t>Part time and other</t>
  </si>
  <si>
    <t>Support workforce</t>
  </si>
  <si>
    <t>Firefighting workforce by age group (headcount)</t>
  </si>
  <si>
    <t>&lt;30 years old</t>
  </si>
  <si>
    <t>30-39 years old</t>
  </si>
  <si>
    <t>40-49 years old</t>
  </si>
  <si>
    <t>50-59 years old</t>
  </si>
  <si>
    <t>60+ years old</t>
  </si>
  <si>
    <t>Workforce attrition</t>
  </si>
  <si>
    <t>Number of people who left the organization</t>
  </si>
  <si>
    <t>Volunteers</t>
  </si>
  <si>
    <t>Firefighters</t>
  </si>
  <si>
    <t>Support staff</t>
  </si>
  <si>
    <t>Fire service organisations' nominal expenditure</t>
  </si>
  <si>
    <t>Fire value of other assets</t>
  </si>
  <si>
    <t>$</t>
  </si>
  <si>
    <t>Fire value of land</t>
  </si>
  <si>
    <t>Firefighters' payroll</t>
  </si>
  <si>
    <t>Non-firefighters payroll</t>
  </si>
  <si>
    <t>Fire running, training and maintenance costs</t>
  </si>
  <si>
    <t>Fire communications, provisions for losses, and other recurrent costs</t>
  </si>
  <si>
    <t>Capital costs</t>
  </si>
  <si>
    <t>Depreciation</t>
  </si>
  <si>
    <t>Other expenses</t>
  </si>
  <si>
    <t>Labour costs - Payroll tax</t>
  </si>
  <si>
    <t>Interest on borrowings</t>
  </si>
  <si>
    <t>Major sources of fire service organisations revenue (nominal)</t>
  </si>
  <si>
    <t>Government grants</t>
  </si>
  <si>
    <t>Australian</t>
  </si>
  <si>
    <t>State and Territory</t>
  </si>
  <si>
    <t>Local</t>
  </si>
  <si>
    <t>Levies</t>
  </si>
  <si>
    <t>On insurance companies</t>
  </si>
  <si>
    <t>On property owners</t>
  </si>
  <si>
    <t>User charges</t>
  </si>
  <si>
    <t>Miscellaneous revenue</t>
  </si>
  <si>
    <t>Indirect government funding</t>
  </si>
  <si>
    <t xml:space="preserve">
</t>
  </si>
  <si>
    <t>Data not available = na
Data item not applicable = ..
Data item equal or rounded to zero = 0</t>
  </si>
  <si>
    <t>The increase in firefighting staff in 2019-20 is mainly attributable to the recruitment of permanent firefighters. 
Other firefighters decreased in 2018-19 as part of the commitment to reduce the use of temporary firefighters. 
Firefighting staff include auxiliary, rural and urban firefighters, station officers, senior fire officers, Assistant Commissioners, Deputy Commissioners and the Commissioner. 
Auxiliary firefighters (part-time) are included as 0.1 FTE each. 
Firefighting workforce data from 2014-15 and Non-firefighting (support) workforce data from 2016-17, are not comparable to previous years due to machinery of government changes.</t>
  </si>
  <si>
    <t>Data from 2016-17 are not comparable to previous years due to machinery-of-government changes that occurred on 
1 November 2013 and 1 July 2016. Operating Costs represent costs for Queensland Fire and Emergency Services (QFES) (excluding State Emergency Service costs) following the transfer of some functions and assets to the Public Safety Business Agency (PSBA) on 1 November 2013. On 1 July 2014, the Office of the Inspector-General Emergency Management was established as a public service office and was no longer part of QFES and is therefore reported as a separate entity. The 2014-15 results reflect the first full year following the transfers. From 1 July 2016 some functions returned to QFES from PSBA.
From 2013-14, the 'User cost of capital – Land', is rounded to zero. Payroll tax for all Queensland State Government entities was abolished from 1 July 2014. The increase in other costs in 2019-20 is mainly associated with the significant bushfire and severe weather events and costs associated with COVID-19 public quarantine accommodation.</t>
  </si>
  <si>
    <t>Data from 2016-17 are not comparable to previous years due to machinery-of-government changes that occurred on 1 November 2013 and 1 July 2016. Revenue represents funding for Queensland Fire and Emergency Services (QFES) (excluding State Emergency Service costs) following the transfer of some functions and assets to the Public Safety Business Agency (PSBA) on 1 November 2013. The 2014-15 results reflect the first full year following the transfers. In addition, from 1 July 2014 the Office of the Inspector General Emergency Management is no longer part of QFES and is reported as a separate entity. From 1 July 2016 some functions returned to QFES from PSBA. 
The increase in revenue from 2018-19 to 2019-20 is mainly due to government funding for QFES' public safety regional radio communications and grant revenue for Disaster Recovery Funding Arrangements/Natural Disaster Relief and Recovery Arrangements claims. Although additional revenue was received, a deficit of $7.996 million remained due to the timing of reimbursement for disaster event costs and COVID-19 related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</si>
</sst>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0;\-###\ ###\ ###\ ##0;###\ ###\ ###\ ##0"/>
    <numFmt numFmtId="165" formatCode="###\ ###\ ###\ ##0.0;\-###\ ###\ ###\ ##0.0;###\ ###\ ###\ ##0.0"/>
  </numFmts>
  <fonts count="13" x14ac:knownFonts="1">
    <font>
      <sz val="11"/>
      <color rgb="FF000000"/>
      <name val="Calibri"/>
      <family val="2"/>
      <scheme val="minor"/>
    </font>
    <font>
      <sz val="10"/>
      <color rgb="FF000000"/>
      <name val="Arial"/>
      <family val="2"/>
    </font>
    <font>
      <b/>
      <sz val="10"/>
      <color rgb="FF000000"/>
      <name val="Arial"/>
      <family val="2"/>
    </font>
    <font>
      <sz val="10"/>
      <color rgb="FF000000"/>
      <name val="Arial"/>
      <family val="2"/>
    </font>
    <font>
      <i/>
      <sz val="10"/>
      <color rgb="FF000000"/>
      <name val="Arial"/>
      <family val="2"/>
    </font>
    <font>
      <b/>
      <sz val="10"/>
      <color rgb="FF000000"/>
      <name val="Arial"/>
      <family val="2"/>
    </font>
    <font>
      <b/>
      <sz val="18"/>
      <color rgb="FF000000"/>
      <name val="Arial"/>
      <family val="2"/>
    </font>
    <font>
      <sz val="9"/>
      <color rgb="FF000000"/>
      <name val="Arial"/>
      <family val="2"/>
    </font>
    <font>
      <sz val="10"/>
      <color theme="1"/>
      <name val="Arial"/>
      <family val="2"/>
    </font>
    <font>
      <sz val="9"/>
      <color theme="1"/>
      <name val="Arial"/>
      <family val="2"/>
    </font>
    <font>
      <sz val="9"/>
      <name val="Arial"/>
      <family val="2"/>
    </font>
    <font>
      <sz val="10"/>
      <name val="Arial"/>
      <family val="2"/>
    </font>
    <font>
      <b/>
      <sz val="11"/>
      <name val="Arial"/>
      <family val="2"/>
    </font>
  </fonts>
  <fills count="5">
    <fill>
      <patternFill patternType="none"/>
    </fill>
    <fill>
      <patternFill patternType="gray125"/>
    </fill>
    <fill>
      <patternFill patternType="solid">
        <fgColor rgb="FFDAEEF3"/>
      </patternFill>
    </fill>
    <fill>
      <patternFill patternType="solid">
        <fgColor rgb="FF33CCCC"/>
      </patternFill>
    </fill>
    <fill>
      <patternFill patternType="solid">
        <fgColor rgb="FFDAEEF3"/>
        <bgColor indexed="64"/>
      </patternFill>
    </fill>
  </fills>
  <borders count="9">
    <border>
      <left/>
      <right/>
      <top/>
      <bottom/>
      <diagonal/>
    </border>
    <border>
      <left/>
      <right/>
      <top style="hair">
        <color auto="1"/>
      </top>
      <bottom/>
      <diagonal/>
    </border>
    <border>
      <left style="hair">
        <color auto="1"/>
      </left>
      <right/>
      <top style="hair">
        <color auto="1"/>
      </top>
      <bottom/>
      <diagonal/>
    </border>
    <border>
      <left style="hair">
        <color rgb="FF000000"/>
      </left>
      <right style="hair">
        <color rgb="FF000000"/>
      </right>
      <top style="hair">
        <color rgb="FF000000"/>
      </top>
      <bottom style="hair">
        <color rgb="FF000000"/>
      </bottom>
      <diagonal/>
    </border>
    <border>
      <left/>
      <right/>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s>
  <cellStyleXfs count="1">
    <xf numFmtId="0" fontId="0" fillId="0" borderId="0"/>
  </cellStyleXfs>
  <cellXfs count="58">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3" fillId="0" borderId="5" xfId="0" applyFont="1" applyBorder="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3" fillId="0" borderId="3" xfId="0" applyFont="1" applyBorder="1" applyAlignment="1">
      <alignment horizontal="right" vertical="center"/>
    </xf>
    <xf numFmtId="164" fontId="3" fillId="2" borderId="3"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164" fontId="3" fillId="3" borderId="3"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164" fontId="3" fillId="3" borderId="3" xfId="0" applyNumberFormat="1" applyFont="1" applyFill="1" applyBorder="1" applyAlignment="1">
      <alignment horizontal="right" vertical="center"/>
    </xf>
    <xf numFmtId="164" fontId="3" fillId="3" borderId="5"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164" fontId="3" fillId="3" borderId="3" xfId="0" applyNumberFormat="1" applyFont="1" applyFill="1" applyBorder="1" applyAlignment="1">
      <alignment horizontal="right" vertical="center"/>
    </xf>
    <xf numFmtId="164" fontId="3" fillId="3" borderId="5" xfId="0" applyNumberFormat="1" applyFont="1" applyFill="1" applyBorder="1" applyAlignment="1">
      <alignment horizontal="right" vertical="center"/>
    </xf>
    <xf numFmtId="164" fontId="1" fillId="3" borderId="3" xfId="0" applyNumberFormat="1" applyFont="1" applyFill="1" applyBorder="1" applyAlignment="1">
      <alignment horizontal="right" vertical="center"/>
    </xf>
    <xf numFmtId="164" fontId="1" fillId="3" borderId="5" xfId="0" applyNumberFormat="1" applyFont="1" applyFill="1" applyBorder="1" applyAlignment="1">
      <alignment horizontal="right" vertical="center"/>
    </xf>
    <xf numFmtId="165" fontId="1" fillId="3" borderId="3" xfId="0" applyNumberFormat="1" applyFont="1" applyFill="1" applyBorder="1" applyAlignment="1">
      <alignment horizontal="righ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1" fillId="0" borderId="0" xfId="0" applyFont="1" applyAlignment="1">
      <alignment horizontal="left" vertical="center"/>
    </xf>
    <xf numFmtId="0" fontId="1" fillId="0" borderId="4" xfId="0" applyFont="1" applyBorder="1" applyAlignment="1">
      <alignment horizontal="left" vertical="center"/>
    </xf>
    <xf numFmtId="0" fontId="3" fillId="0" borderId="0" xfId="0" applyFont="1" applyFill="1" applyAlignment="1">
      <alignment horizontal="left" vertical="center"/>
    </xf>
    <xf numFmtId="0" fontId="4" fillId="0" borderId="5" xfId="0" applyFont="1" applyFill="1" applyBorder="1" applyAlignment="1">
      <alignment horizontal="left" vertical="center"/>
    </xf>
    <xf numFmtId="0" fontId="0" fillId="0" borderId="0" xfId="0" applyFill="1"/>
    <xf numFmtId="164" fontId="8" fillId="3" borderId="3" xfId="0" applyNumberFormat="1" applyFont="1" applyFill="1" applyBorder="1" applyAlignment="1">
      <alignment horizontal="right" vertical="center"/>
    </xf>
    <xf numFmtId="164" fontId="8" fillId="3" borderId="5" xfId="0" applyNumberFormat="1" applyFont="1" applyFill="1" applyBorder="1" applyAlignment="1">
      <alignment horizontal="right" vertical="center"/>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2" fillId="0" borderId="0" xfId="0" applyFont="1" applyAlignment="1">
      <alignment horizontal="left" vertical="center" wrapText="1"/>
    </xf>
    <xf numFmtId="164" fontId="3" fillId="4" borderId="3" xfId="0" applyNumberFormat="1" applyFont="1" applyFill="1" applyBorder="1" applyAlignment="1">
      <alignment horizontal="right" vertical="center"/>
    </xf>
    <xf numFmtId="165" fontId="3" fillId="4" borderId="3" xfId="0" applyNumberFormat="1" applyFont="1" applyFill="1" applyBorder="1" applyAlignment="1">
      <alignment horizontal="right" vertical="center"/>
    </xf>
    <xf numFmtId="0" fontId="12"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4" fillId="0" borderId="5" xfId="0" applyFont="1" applyBorder="1" applyAlignment="1">
      <alignment horizontal="left" vertical="center"/>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2" fillId="0" borderId="0" xfId="0" applyFont="1" applyAlignment="1">
      <alignment horizontal="left" vertical="center"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66"/>
      <color rgb="FFDAEEF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1"/>
  <sheetViews>
    <sheetView showGridLines="0" tabSelected="1" view="pageBreakPreview" zoomScaleNormal="100" zoomScaleSheetLayoutView="100" workbookViewId="0">
      <selection activeCell="D26" sqref="D26"/>
    </sheetView>
  </sheetViews>
  <sheetFormatPr defaultRowHeight="15" x14ac:dyDescent="0.25"/>
  <cols>
    <col min="1" max="3" width="1.85546875" customWidth="1"/>
    <col min="4" max="4" width="28.28515625" customWidth="1"/>
    <col min="5" max="5" width="6" customWidth="1"/>
    <col min="6" max="15" width="11.85546875" customWidth="1"/>
    <col min="16" max="16" width="1.85546875" customWidth="1"/>
    <col min="17" max="17" width="65.85546875" customWidth="1"/>
  </cols>
  <sheetData>
    <row r="1" spans="1:17" ht="63.95" customHeight="1" x14ac:dyDescent="0.25">
      <c r="A1" s="47" t="s">
        <v>16</v>
      </c>
      <c r="B1" s="46"/>
      <c r="C1" s="46"/>
      <c r="D1" s="46"/>
      <c r="E1" s="46"/>
      <c r="F1" s="46"/>
      <c r="G1" s="46"/>
      <c r="H1" s="46"/>
      <c r="I1" s="46"/>
      <c r="J1" s="46"/>
      <c r="K1" s="46"/>
      <c r="L1" s="46"/>
      <c r="M1" s="46"/>
      <c r="N1" s="46"/>
      <c r="O1" s="46"/>
      <c r="P1" s="1"/>
      <c r="Q1" s="41" t="s">
        <v>59</v>
      </c>
    </row>
    <row r="2" spans="1:17" ht="4.5" customHeight="1" x14ac:dyDescent="0.25">
      <c r="A2" s="1"/>
      <c r="B2" s="1"/>
      <c r="C2" s="1"/>
      <c r="D2" s="1"/>
      <c r="E2" s="1"/>
      <c r="F2" s="1"/>
      <c r="G2" s="1"/>
      <c r="H2" s="1"/>
      <c r="I2" s="1"/>
      <c r="J2" s="1"/>
      <c r="K2" s="1"/>
      <c r="L2" s="1"/>
      <c r="M2" s="1"/>
      <c r="N2" s="1"/>
      <c r="O2" s="1"/>
      <c r="P2" s="1"/>
      <c r="Q2" s="1"/>
    </row>
    <row r="3" spans="1:17" ht="16.5" customHeight="1" x14ac:dyDescent="0.25">
      <c r="A3" s="48" t="s">
        <v>0</v>
      </c>
      <c r="B3" s="48"/>
      <c r="C3" s="48"/>
      <c r="D3" s="48"/>
      <c r="E3" s="8" t="s">
        <v>1</v>
      </c>
      <c r="F3" s="9" t="s">
        <v>2</v>
      </c>
      <c r="G3" s="9" t="s">
        <v>3</v>
      </c>
      <c r="H3" s="9" t="s">
        <v>4</v>
      </c>
      <c r="I3" s="9" t="s">
        <v>5</v>
      </c>
      <c r="J3" s="9" t="s">
        <v>6</v>
      </c>
      <c r="K3" s="9" t="s">
        <v>7</v>
      </c>
      <c r="L3" s="9" t="s">
        <v>8</v>
      </c>
      <c r="M3" s="9" t="s">
        <v>9</v>
      </c>
      <c r="N3" s="9" t="s">
        <v>10</v>
      </c>
      <c r="O3" s="9" t="s">
        <v>11</v>
      </c>
      <c r="P3" s="2"/>
      <c r="Q3" s="7" t="s">
        <v>12</v>
      </c>
    </row>
    <row r="4" spans="1:17" ht="16.5" customHeight="1" x14ac:dyDescent="0.25">
      <c r="A4" s="1" t="s">
        <v>17</v>
      </c>
      <c r="B4" s="1"/>
      <c r="C4" s="1"/>
      <c r="D4" s="1"/>
      <c r="E4" s="3"/>
      <c r="F4" s="4"/>
      <c r="G4" s="4"/>
      <c r="H4" s="4"/>
      <c r="I4" s="4"/>
      <c r="J4" s="4"/>
      <c r="K4" s="4"/>
      <c r="L4" s="4"/>
      <c r="M4" s="4"/>
      <c r="N4" s="4"/>
      <c r="O4" s="4"/>
      <c r="P4" s="1"/>
      <c r="Q4" s="1"/>
    </row>
    <row r="5" spans="1:17" ht="16.5" customHeight="1" x14ac:dyDescent="0.25">
      <c r="A5" s="1"/>
      <c r="B5" s="1" t="s">
        <v>18</v>
      </c>
      <c r="C5" s="1"/>
      <c r="D5" s="1"/>
      <c r="E5" s="3"/>
      <c r="F5" s="4"/>
      <c r="G5" s="4"/>
      <c r="H5" s="4"/>
      <c r="I5" s="4"/>
      <c r="J5" s="4"/>
      <c r="K5" s="4"/>
      <c r="L5" s="4"/>
      <c r="M5" s="4"/>
      <c r="N5" s="4"/>
      <c r="O5" s="4"/>
      <c r="P5" s="1"/>
      <c r="Q5" s="1"/>
    </row>
    <row r="6" spans="1:17" ht="16.5" customHeight="1" x14ac:dyDescent="0.25">
      <c r="A6" s="1"/>
      <c r="B6" s="1"/>
      <c r="C6" s="11" t="s">
        <v>19</v>
      </c>
      <c r="D6" s="1"/>
      <c r="E6" s="3"/>
      <c r="F6" s="4"/>
      <c r="G6" s="4"/>
      <c r="H6" s="4"/>
      <c r="I6" s="4"/>
      <c r="J6" s="4"/>
      <c r="K6" s="4"/>
      <c r="L6" s="4"/>
      <c r="M6" s="4"/>
      <c r="N6" s="4"/>
      <c r="O6" s="4"/>
      <c r="P6" s="1"/>
      <c r="Q6" s="1"/>
    </row>
    <row r="7" spans="1:17" ht="15" customHeight="1" x14ac:dyDescent="0.25">
      <c r="A7" s="1"/>
      <c r="B7" s="1"/>
      <c r="C7" s="1"/>
      <c r="D7" s="1" t="s">
        <v>20</v>
      </c>
      <c r="E7" s="5" t="s">
        <v>13</v>
      </c>
      <c r="F7" s="14">
        <v>2262</v>
      </c>
      <c r="G7" s="14">
        <v>2262</v>
      </c>
      <c r="H7" s="14">
        <v>2272</v>
      </c>
      <c r="I7" s="14">
        <v>2238</v>
      </c>
      <c r="J7" s="14">
        <v>2214</v>
      </c>
      <c r="K7" s="14">
        <v>2270.63</v>
      </c>
      <c r="L7" s="14">
        <v>2276</v>
      </c>
      <c r="M7" s="14">
        <v>2244.9</v>
      </c>
      <c r="N7" s="14">
        <v>2296.9499999999998</v>
      </c>
      <c r="O7" s="27">
        <v>2359.44</v>
      </c>
      <c r="P7" s="1"/>
      <c r="Q7" s="49" t="s">
        <v>60</v>
      </c>
    </row>
    <row r="8" spans="1:17" x14ac:dyDescent="0.25">
      <c r="A8" s="1"/>
      <c r="B8" s="1"/>
      <c r="C8" s="1"/>
      <c r="D8" s="1" t="s">
        <v>21</v>
      </c>
      <c r="E8" s="5" t="s">
        <v>13</v>
      </c>
      <c r="F8" s="14">
        <v>160</v>
      </c>
      <c r="G8" s="14">
        <v>202</v>
      </c>
      <c r="H8" s="14">
        <v>206</v>
      </c>
      <c r="I8" s="14">
        <v>205</v>
      </c>
      <c r="J8" s="14">
        <v>206.6</v>
      </c>
      <c r="K8" s="14">
        <v>206</v>
      </c>
      <c r="L8" s="14">
        <v>203</v>
      </c>
      <c r="M8" s="14">
        <v>204.43</v>
      </c>
      <c r="N8" s="14">
        <v>202.83</v>
      </c>
      <c r="O8" s="27">
        <v>197.57999999999319</v>
      </c>
      <c r="P8" s="1"/>
      <c r="Q8" s="50"/>
    </row>
    <row r="9" spans="1:17" x14ac:dyDescent="0.25">
      <c r="A9" s="1"/>
      <c r="B9" s="1"/>
      <c r="C9" s="1"/>
      <c r="D9" s="1" t="s">
        <v>15</v>
      </c>
      <c r="E9" s="5" t="s">
        <v>13</v>
      </c>
      <c r="F9" s="14">
        <v>0</v>
      </c>
      <c r="G9" s="14" t="s">
        <v>14</v>
      </c>
      <c r="H9" s="14" t="s">
        <v>14</v>
      </c>
      <c r="I9" s="14" t="s">
        <v>14</v>
      </c>
      <c r="J9" s="14">
        <v>91</v>
      </c>
      <c r="K9" s="14">
        <v>92</v>
      </c>
      <c r="L9" s="14">
        <v>58</v>
      </c>
      <c r="M9" s="14">
        <v>41.19</v>
      </c>
      <c r="N9" s="14">
        <v>31.21</v>
      </c>
      <c r="O9" s="27">
        <v>32.83</v>
      </c>
      <c r="P9" s="1"/>
      <c r="Q9" s="50"/>
    </row>
    <row r="10" spans="1:17" x14ac:dyDescent="0.25">
      <c r="A10" s="1"/>
      <c r="B10" s="1"/>
      <c r="C10" s="11" t="s">
        <v>22</v>
      </c>
      <c r="D10" s="1"/>
      <c r="E10" s="5" t="s">
        <v>13</v>
      </c>
      <c r="F10" s="14">
        <v>777</v>
      </c>
      <c r="G10" s="14">
        <v>737</v>
      </c>
      <c r="H10" s="14">
        <v>623</v>
      </c>
      <c r="I10" s="14">
        <v>499</v>
      </c>
      <c r="J10" s="14">
        <v>533</v>
      </c>
      <c r="K10" s="14">
        <v>453</v>
      </c>
      <c r="L10" s="14">
        <v>598</v>
      </c>
      <c r="M10" s="14">
        <v>645</v>
      </c>
      <c r="N10" s="14">
        <v>709.05</v>
      </c>
      <c r="O10" s="27">
        <v>676.18000000000006</v>
      </c>
      <c r="P10" s="1"/>
      <c r="Q10" s="50"/>
    </row>
    <row r="11" spans="1:17" ht="16.5" customHeight="1" x14ac:dyDescent="0.25">
      <c r="A11" s="1"/>
      <c r="B11" s="1"/>
      <c r="C11" s="11" t="s">
        <v>23</v>
      </c>
      <c r="D11" s="1"/>
      <c r="E11" s="3"/>
      <c r="F11" s="4"/>
      <c r="G11" s="4"/>
      <c r="H11" s="4"/>
      <c r="I11" s="4"/>
      <c r="J11" s="4"/>
      <c r="K11" s="4"/>
      <c r="L11" s="4"/>
      <c r="M11" s="4"/>
      <c r="N11" s="4"/>
      <c r="O11" s="4"/>
      <c r="P11" s="1"/>
      <c r="Q11" s="50"/>
    </row>
    <row r="12" spans="1:17" x14ac:dyDescent="0.25">
      <c r="A12" s="1"/>
      <c r="B12" s="1"/>
      <c r="C12" s="1"/>
      <c r="D12" s="1" t="s">
        <v>24</v>
      </c>
      <c r="E12" s="5" t="s">
        <v>13</v>
      </c>
      <c r="F12" s="13"/>
      <c r="G12" s="13"/>
      <c r="H12" s="13"/>
      <c r="I12" s="13"/>
      <c r="J12" s="14">
        <v>634</v>
      </c>
      <c r="K12" s="14">
        <v>614</v>
      </c>
      <c r="L12" s="14">
        <v>579</v>
      </c>
      <c r="M12" s="14">
        <v>553</v>
      </c>
      <c r="N12" s="14">
        <v>533</v>
      </c>
      <c r="O12" s="16">
        <v>522</v>
      </c>
      <c r="P12" s="1"/>
      <c r="Q12" s="50"/>
    </row>
    <row r="13" spans="1:17" x14ac:dyDescent="0.25">
      <c r="A13" s="1"/>
      <c r="B13" s="1"/>
      <c r="C13" s="1"/>
      <c r="D13" s="1" t="s">
        <v>25</v>
      </c>
      <c r="E13" s="5" t="s">
        <v>13</v>
      </c>
      <c r="F13" s="13"/>
      <c r="G13" s="13"/>
      <c r="H13" s="13"/>
      <c r="I13" s="13"/>
      <c r="J13" s="14">
        <v>1029</v>
      </c>
      <c r="K13" s="14">
        <v>1058</v>
      </c>
      <c r="L13" s="14">
        <v>1071</v>
      </c>
      <c r="M13" s="14">
        <v>1068</v>
      </c>
      <c r="N13" s="14">
        <v>1093</v>
      </c>
      <c r="O13" s="16">
        <v>1139</v>
      </c>
      <c r="P13" s="1"/>
      <c r="Q13" s="50"/>
    </row>
    <row r="14" spans="1:17" x14ac:dyDescent="0.25">
      <c r="A14" s="1"/>
      <c r="B14" s="1"/>
      <c r="C14" s="1"/>
      <c r="D14" s="1" t="s">
        <v>26</v>
      </c>
      <c r="E14" s="5" t="s">
        <v>13</v>
      </c>
      <c r="F14" s="13"/>
      <c r="G14" s="13"/>
      <c r="H14" s="13"/>
      <c r="I14" s="13"/>
      <c r="J14" s="14">
        <v>1386</v>
      </c>
      <c r="K14" s="14">
        <v>1394</v>
      </c>
      <c r="L14" s="14">
        <v>1358</v>
      </c>
      <c r="M14" s="14">
        <v>1302</v>
      </c>
      <c r="N14" s="14">
        <v>1264</v>
      </c>
      <c r="O14" s="16">
        <v>1210</v>
      </c>
      <c r="P14" s="1"/>
      <c r="Q14" s="50"/>
    </row>
    <row r="15" spans="1:17" x14ac:dyDescent="0.25">
      <c r="A15" s="1"/>
      <c r="B15" s="1"/>
      <c r="C15" s="1"/>
      <c r="D15" s="1" t="s">
        <v>27</v>
      </c>
      <c r="E15" s="5" t="s">
        <v>13</v>
      </c>
      <c r="F15" s="13"/>
      <c r="G15" s="13"/>
      <c r="H15" s="13"/>
      <c r="I15" s="13"/>
      <c r="J15" s="42">
        <v>1119</v>
      </c>
      <c r="K15" s="14">
        <v>1124</v>
      </c>
      <c r="L15" s="14">
        <v>1123</v>
      </c>
      <c r="M15" s="14">
        <v>1141</v>
      </c>
      <c r="N15" s="14">
        <v>1165</v>
      </c>
      <c r="O15" s="16">
        <v>1180</v>
      </c>
      <c r="P15" s="1"/>
      <c r="Q15" s="50"/>
    </row>
    <row r="16" spans="1:17" x14ac:dyDescent="0.25">
      <c r="A16" s="1"/>
      <c r="B16" s="1"/>
      <c r="C16" s="1"/>
      <c r="D16" s="1" t="s">
        <v>28</v>
      </c>
      <c r="E16" s="5" t="s">
        <v>13</v>
      </c>
      <c r="F16" s="13"/>
      <c r="G16" s="13"/>
      <c r="H16" s="13"/>
      <c r="I16" s="13"/>
      <c r="J16" s="14">
        <v>248</v>
      </c>
      <c r="K16" s="14">
        <v>252</v>
      </c>
      <c r="L16" s="14">
        <v>252</v>
      </c>
      <c r="M16" s="14">
        <v>257</v>
      </c>
      <c r="N16" s="14">
        <v>283</v>
      </c>
      <c r="O16" s="16">
        <v>292</v>
      </c>
      <c r="P16" s="1"/>
      <c r="Q16" s="50"/>
    </row>
    <row r="17" spans="1:17" ht="16.5" customHeight="1" x14ac:dyDescent="0.25">
      <c r="A17" s="1"/>
      <c r="B17" s="1"/>
      <c r="C17" s="11" t="s">
        <v>29</v>
      </c>
      <c r="D17" s="1"/>
      <c r="E17" s="3"/>
      <c r="F17" s="4"/>
      <c r="G17" s="4"/>
      <c r="H17" s="4"/>
      <c r="I17" s="4"/>
      <c r="J17" s="4"/>
      <c r="K17" s="4"/>
      <c r="L17" s="4"/>
      <c r="M17" s="4"/>
      <c r="N17" s="4"/>
      <c r="O17" s="4"/>
      <c r="P17" s="1"/>
      <c r="Q17" s="50"/>
    </row>
    <row r="18" spans="1:17" ht="26.25" customHeight="1" x14ac:dyDescent="0.25">
      <c r="A18" s="1"/>
      <c r="B18" s="1"/>
      <c r="C18" s="1"/>
      <c r="D18" s="45" t="s">
        <v>30</v>
      </c>
      <c r="E18" s="5" t="s">
        <v>13</v>
      </c>
      <c r="F18" s="13"/>
      <c r="G18" s="13"/>
      <c r="H18" s="13"/>
      <c r="I18" s="13"/>
      <c r="J18" s="43">
        <v>359</v>
      </c>
      <c r="K18" s="43">
        <v>343</v>
      </c>
      <c r="L18" s="43">
        <v>361</v>
      </c>
      <c r="M18" s="43">
        <v>287</v>
      </c>
      <c r="N18" s="43">
        <v>321</v>
      </c>
      <c r="O18" s="29">
        <v>301</v>
      </c>
      <c r="P18" s="1"/>
      <c r="Q18" s="50"/>
    </row>
    <row r="19" spans="1:17" ht="16.5" customHeight="1" x14ac:dyDescent="0.25">
      <c r="A19" s="1"/>
      <c r="B19" s="1"/>
      <c r="C19" s="11" t="s">
        <v>31</v>
      </c>
      <c r="D19" s="1"/>
      <c r="E19" s="3"/>
      <c r="F19" s="4"/>
      <c r="G19" s="4"/>
      <c r="H19" s="4"/>
      <c r="I19" s="4"/>
      <c r="J19" s="4"/>
      <c r="K19" s="4"/>
      <c r="L19" s="4"/>
      <c r="M19" s="4"/>
      <c r="N19" s="4"/>
      <c r="O19" s="4"/>
      <c r="P19" s="1"/>
      <c r="Q19" s="50"/>
    </row>
    <row r="20" spans="1:17" x14ac:dyDescent="0.25">
      <c r="A20" s="1"/>
      <c r="B20" s="1"/>
      <c r="C20" s="1"/>
      <c r="D20" s="1" t="s">
        <v>32</v>
      </c>
      <c r="E20" s="5" t="s">
        <v>13</v>
      </c>
      <c r="F20" s="14">
        <v>11534</v>
      </c>
      <c r="G20" s="14">
        <v>12545</v>
      </c>
      <c r="H20" s="14">
        <v>13140</v>
      </c>
      <c r="I20" s="14">
        <v>13763</v>
      </c>
      <c r="J20" s="14">
        <v>14112</v>
      </c>
      <c r="K20" s="14">
        <v>14217</v>
      </c>
      <c r="L20" s="14">
        <v>14089</v>
      </c>
      <c r="M20" s="14">
        <v>14213</v>
      </c>
      <c r="N20" s="23">
        <v>13419</v>
      </c>
      <c r="O20" s="37">
        <v>12650</v>
      </c>
      <c r="P20" s="1"/>
      <c r="Q20" s="50"/>
    </row>
    <row r="21" spans="1:17" x14ac:dyDescent="0.25">
      <c r="A21" s="6"/>
      <c r="B21" s="6"/>
      <c r="C21" s="6"/>
      <c r="D21" s="6" t="s">
        <v>33</v>
      </c>
      <c r="E21" s="10" t="s">
        <v>13</v>
      </c>
      <c r="F21" s="15">
        <v>22488</v>
      </c>
      <c r="G21" s="15">
        <v>21478</v>
      </c>
      <c r="H21" s="15">
        <v>21886</v>
      </c>
      <c r="I21" s="15">
        <v>21264</v>
      </c>
      <c r="J21" s="15">
        <v>20911</v>
      </c>
      <c r="K21" s="15">
        <v>21806</v>
      </c>
      <c r="L21" s="15">
        <v>21942</v>
      </c>
      <c r="M21" s="15">
        <v>21820</v>
      </c>
      <c r="N21" s="23">
        <v>20206</v>
      </c>
      <c r="O21" s="38">
        <v>18454</v>
      </c>
      <c r="P21" s="1"/>
      <c r="Q21" s="51"/>
    </row>
  </sheetData>
  <mergeCells count="3">
    <mergeCell ref="A1:O1"/>
    <mergeCell ref="A3:D3"/>
    <mergeCell ref="Q7:Q21"/>
  </mergeCells>
  <pageMargins left="0.23622047244094491" right="0.23622047244094491" top="0.74803149606299213" bottom="0.74803149606299213" header="0.31496062992125984" footer="0.31496062992125984"/>
  <pageSetup paperSize="8" scale="90"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
  <sheetViews>
    <sheetView showGridLines="0" view="pageBreakPreview" zoomScale="115" zoomScaleNormal="115" zoomScaleSheetLayoutView="115" workbookViewId="0">
      <selection activeCell="E12" sqref="E12"/>
    </sheetView>
  </sheetViews>
  <sheetFormatPr defaultRowHeight="15" x14ac:dyDescent="0.25"/>
  <cols>
    <col min="1" max="2" width="1.85546875" customWidth="1"/>
    <col min="3" max="3" width="25.7109375" customWidth="1"/>
    <col min="4" max="4" width="6" customWidth="1"/>
    <col min="5" max="14" width="12.140625" customWidth="1"/>
    <col min="15" max="15" width="1.85546875" customWidth="1"/>
    <col min="16" max="16" width="42.7109375" customWidth="1"/>
  </cols>
  <sheetData>
    <row r="1" spans="1:16" ht="63.95" customHeight="1" x14ac:dyDescent="0.25">
      <c r="A1" s="47" t="s">
        <v>16</v>
      </c>
      <c r="B1" s="46"/>
      <c r="C1" s="46"/>
      <c r="D1" s="46"/>
      <c r="E1" s="46"/>
      <c r="F1" s="46"/>
      <c r="G1" s="46"/>
      <c r="H1" s="46"/>
      <c r="I1" s="46"/>
      <c r="J1" s="46"/>
      <c r="K1" s="46"/>
      <c r="L1" s="46"/>
      <c r="M1" s="46"/>
      <c r="N1" s="46"/>
      <c r="O1" s="1"/>
      <c r="P1" s="41" t="s">
        <v>59</v>
      </c>
    </row>
    <row r="2" spans="1:16" ht="4.5" customHeight="1" x14ac:dyDescent="0.25">
      <c r="A2" s="1"/>
      <c r="B2" s="1"/>
      <c r="C2" s="1"/>
      <c r="D2" s="1"/>
      <c r="E2" s="1"/>
      <c r="F2" s="1"/>
      <c r="G2" s="1"/>
      <c r="H2" s="1"/>
      <c r="I2" s="1"/>
      <c r="J2" s="1"/>
      <c r="K2" s="1"/>
      <c r="L2" s="1"/>
      <c r="M2" s="1"/>
      <c r="N2" s="1"/>
      <c r="O2" s="1"/>
      <c r="P2" s="1"/>
    </row>
    <row r="3" spans="1:16" ht="16.5" customHeight="1" x14ac:dyDescent="0.25">
      <c r="A3" s="48" t="s">
        <v>0</v>
      </c>
      <c r="B3" s="48"/>
      <c r="C3" s="48"/>
      <c r="D3" s="8" t="s">
        <v>1</v>
      </c>
      <c r="E3" s="9" t="s">
        <v>2</v>
      </c>
      <c r="F3" s="9" t="s">
        <v>3</v>
      </c>
      <c r="G3" s="9" t="s">
        <v>4</v>
      </c>
      <c r="H3" s="9" t="s">
        <v>5</v>
      </c>
      <c r="I3" s="9" t="s">
        <v>6</v>
      </c>
      <c r="J3" s="9" t="s">
        <v>7</v>
      </c>
      <c r="K3" s="9" t="s">
        <v>8</v>
      </c>
      <c r="L3" s="9" t="s">
        <v>9</v>
      </c>
      <c r="M3" s="9" t="s">
        <v>10</v>
      </c>
      <c r="N3" s="9" t="s">
        <v>11</v>
      </c>
      <c r="O3" s="2"/>
      <c r="P3" s="7" t="s">
        <v>12</v>
      </c>
    </row>
    <row r="4" spans="1:16" ht="16.5" customHeight="1" x14ac:dyDescent="0.25">
      <c r="A4" s="1" t="s">
        <v>17</v>
      </c>
      <c r="B4" s="1"/>
      <c r="C4" s="1"/>
      <c r="D4" s="3"/>
      <c r="E4" s="4"/>
      <c r="F4" s="4"/>
      <c r="G4" s="4"/>
      <c r="H4" s="4"/>
      <c r="I4" s="4"/>
      <c r="J4" s="4"/>
      <c r="K4" s="4"/>
      <c r="L4" s="4"/>
      <c r="M4" s="4"/>
      <c r="N4" s="4"/>
      <c r="O4" s="1"/>
      <c r="P4" s="1"/>
    </row>
    <row r="5" spans="1:16" ht="16.5" customHeight="1" x14ac:dyDescent="0.25">
      <c r="A5" s="1"/>
      <c r="B5" s="32" t="s">
        <v>34</v>
      </c>
      <c r="C5" s="1"/>
      <c r="D5" s="3"/>
      <c r="E5" s="4"/>
      <c r="F5" s="4"/>
      <c r="G5" s="4"/>
      <c r="H5" s="4"/>
      <c r="I5" s="4"/>
      <c r="J5" s="4"/>
      <c r="K5" s="4"/>
      <c r="L5" s="4"/>
      <c r="M5" s="4"/>
      <c r="N5" s="4"/>
      <c r="O5" s="1"/>
      <c r="P5" s="1"/>
    </row>
    <row r="6" spans="1:16" ht="26.25" customHeight="1" x14ac:dyDescent="0.25">
      <c r="A6" s="1"/>
      <c r="B6" s="1"/>
      <c r="C6" s="30" t="s">
        <v>35</v>
      </c>
      <c r="D6" s="5" t="s">
        <v>36</v>
      </c>
      <c r="E6" s="17">
        <v>357080000</v>
      </c>
      <c r="F6" s="17">
        <v>353089000</v>
      </c>
      <c r="G6" s="17">
        <v>369973000</v>
      </c>
      <c r="H6" s="17">
        <v>18328000</v>
      </c>
      <c r="I6" s="17">
        <v>20494000</v>
      </c>
      <c r="J6" s="17">
        <v>21243938.77</v>
      </c>
      <c r="K6" s="17">
        <v>17019777.850000001</v>
      </c>
      <c r="L6" s="17">
        <v>16863343.859999999</v>
      </c>
      <c r="M6" s="17">
        <v>16315184.640000001</v>
      </c>
      <c r="N6" s="27">
        <v>17807028.390000001</v>
      </c>
      <c r="O6" s="1"/>
      <c r="P6" s="39"/>
    </row>
    <row r="7" spans="1:16" ht="26.25" customHeight="1" x14ac:dyDescent="0.25">
      <c r="A7" s="6"/>
      <c r="B7" s="6"/>
      <c r="C7" s="31" t="s">
        <v>37</v>
      </c>
      <c r="D7" s="10" t="s">
        <v>36</v>
      </c>
      <c r="E7" s="18">
        <v>147131000</v>
      </c>
      <c r="F7" s="18">
        <v>153033000</v>
      </c>
      <c r="G7" s="18">
        <v>143261000</v>
      </c>
      <c r="H7" s="18">
        <v>254000</v>
      </c>
      <c r="I7" s="18">
        <v>291000</v>
      </c>
      <c r="J7" s="18">
        <v>316000</v>
      </c>
      <c r="K7" s="18">
        <v>514222.15</v>
      </c>
      <c r="L7" s="18">
        <v>514397.75</v>
      </c>
      <c r="M7" s="18">
        <v>521101.82</v>
      </c>
      <c r="N7" s="28">
        <v>521101.82</v>
      </c>
      <c r="O7" s="1"/>
      <c r="P7" s="40"/>
    </row>
  </sheetData>
  <mergeCells count="2">
    <mergeCell ref="A1:N1"/>
    <mergeCell ref="A3:C3"/>
  </mergeCells>
  <pageMargins left="0.23622047244094491" right="0.23622047244094491" top="0.74803149606299213" bottom="0.74803149606299213" header="0.31496062992125984" footer="0.31496062992125984"/>
  <pageSetup paperSize="8" fitToHeight="0" orientation="landscape" cellComments="asDisplayed"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16"/>
  <sheetViews>
    <sheetView showGridLines="0" view="pageBreakPreview" zoomScale="85" zoomScaleNormal="100" zoomScaleSheetLayoutView="85" workbookViewId="0">
      <selection activeCell="D16" sqref="D16"/>
    </sheetView>
  </sheetViews>
  <sheetFormatPr defaultRowHeight="15" x14ac:dyDescent="0.25"/>
  <cols>
    <col min="1" max="3" width="1.85546875" customWidth="1"/>
    <col min="4" max="4" width="36.85546875" customWidth="1"/>
    <col min="5" max="5" width="6" customWidth="1"/>
    <col min="6" max="15" width="12.140625" customWidth="1"/>
    <col min="16" max="16" width="1.85546875" customWidth="1"/>
    <col min="17" max="17" width="50.7109375" style="36" customWidth="1"/>
    <col min="18" max="18" width="1.42578125" customWidth="1"/>
  </cols>
  <sheetData>
    <row r="1" spans="1:17" ht="63.95" customHeight="1" x14ac:dyDescent="0.25">
      <c r="A1" s="47" t="s">
        <v>16</v>
      </c>
      <c r="B1" s="46"/>
      <c r="C1" s="46"/>
      <c r="D1" s="46"/>
      <c r="E1" s="46"/>
      <c r="F1" s="46"/>
      <c r="G1" s="46"/>
      <c r="H1" s="46"/>
      <c r="I1" s="46"/>
      <c r="J1" s="46"/>
      <c r="K1" s="46"/>
      <c r="L1" s="46"/>
      <c r="M1" s="46"/>
      <c r="N1" s="46"/>
      <c r="O1" s="46"/>
      <c r="P1" s="1"/>
      <c r="Q1" s="44" t="s">
        <v>59</v>
      </c>
    </row>
    <row r="2" spans="1:17" ht="4.5" customHeight="1" x14ac:dyDescent="0.25">
      <c r="A2" s="1"/>
      <c r="B2" s="1"/>
      <c r="C2" s="1"/>
      <c r="D2" s="1"/>
      <c r="E2" s="1"/>
      <c r="F2" s="1"/>
      <c r="G2" s="1"/>
      <c r="H2" s="1"/>
      <c r="I2" s="1"/>
      <c r="J2" s="1"/>
      <c r="K2" s="1"/>
      <c r="L2" s="1"/>
      <c r="M2" s="1"/>
      <c r="N2" s="1"/>
      <c r="O2" s="1"/>
      <c r="P2" s="1"/>
      <c r="Q2" s="34"/>
    </row>
    <row r="3" spans="1:17" ht="16.5" customHeight="1" x14ac:dyDescent="0.25">
      <c r="A3" s="48" t="s">
        <v>0</v>
      </c>
      <c r="B3" s="48"/>
      <c r="C3" s="48"/>
      <c r="D3" s="48"/>
      <c r="E3" s="8" t="s">
        <v>1</v>
      </c>
      <c r="F3" s="9" t="s">
        <v>2</v>
      </c>
      <c r="G3" s="9" t="s">
        <v>3</v>
      </c>
      <c r="H3" s="9" t="s">
        <v>4</v>
      </c>
      <c r="I3" s="9" t="s">
        <v>5</v>
      </c>
      <c r="J3" s="9" t="s">
        <v>6</v>
      </c>
      <c r="K3" s="9" t="s">
        <v>7</v>
      </c>
      <c r="L3" s="9" t="s">
        <v>8</v>
      </c>
      <c r="M3" s="9" t="s">
        <v>9</v>
      </c>
      <c r="N3" s="9" t="s">
        <v>10</v>
      </c>
      <c r="O3" s="9" t="s">
        <v>11</v>
      </c>
      <c r="P3" s="2"/>
      <c r="Q3" s="35" t="s">
        <v>12</v>
      </c>
    </row>
    <row r="4" spans="1:17" ht="16.5" customHeight="1" x14ac:dyDescent="0.25">
      <c r="A4" s="1" t="s">
        <v>17</v>
      </c>
      <c r="B4" s="1"/>
      <c r="C4" s="1"/>
      <c r="D4" s="1"/>
      <c r="E4" s="3"/>
      <c r="F4" s="4"/>
      <c r="G4" s="4"/>
      <c r="H4" s="4"/>
      <c r="I4" s="4"/>
      <c r="J4" s="4"/>
      <c r="K4" s="4"/>
      <c r="L4" s="4"/>
      <c r="M4" s="4"/>
      <c r="N4" s="4"/>
      <c r="O4" s="4"/>
      <c r="P4" s="1"/>
      <c r="Q4" s="34"/>
    </row>
    <row r="5" spans="1:17" ht="16.5" customHeight="1" x14ac:dyDescent="0.25">
      <c r="A5" s="1"/>
      <c r="B5" s="1" t="s">
        <v>34</v>
      </c>
      <c r="C5" s="1"/>
      <c r="D5" s="1"/>
      <c r="E5" s="3"/>
      <c r="F5" s="4"/>
      <c r="G5" s="4"/>
      <c r="H5" s="4"/>
      <c r="I5" s="4"/>
      <c r="J5" s="4"/>
      <c r="K5" s="4"/>
      <c r="L5" s="4"/>
      <c r="M5" s="4"/>
      <c r="N5" s="4"/>
      <c r="O5" s="4"/>
      <c r="P5" s="1"/>
      <c r="Q5" s="34"/>
    </row>
    <row r="6" spans="1:17" ht="38.25" customHeight="1" x14ac:dyDescent="0.25">
      <c r="A6" s="1"/>
      <c r="B6" s="1"/>
      <c r="C6" s="30" t="s">
        <v>38</v>
      </c>
      <c r="D6" s="1"/>
      <c r="E6" s="5" t="s">
        <v>36</v>
      </c>
      <c r="F6" s="19">
        <v>237924129.28999999</v>
      </c>
      <c r="G6" s="19">
        <v>254325953</v>
      </c>
      <c r="H6" s="19">
        <v>249489160.81</v>
      </c>
      <c r="I6" s="19">
        <v>254473629.59999999</v>
      </c>
      <c r="J6" s="19">
        <v>275695327.70722002</v>
      </c>
      <c r="K6" s="19">
        <v>286363000</v>
      </c>
      <c r="L6" s="19">
        <v>298636477.76019001</v>
      </c>
      <c r="M6" s="19">
        <v>301578458.70919001</v>
      </c>
      <c r="N6" s="19">
        <v>327074952.35061997</v>
      </c>
      <c r="O6" s="21">
        <v>357104536.4502027</v>
      </c>
      <c r="P6" s="1"/>
      <c r="Q6" s="49" t="s">
        <v>61</v>
      </c>
    </row>
    <row r="7" spans="1:17" ht="38.25" customHeight="1" x14ac:dyDescent="0.25">
      <c r="A7" s="1"/>
      <c r="B7" s="1"/>
      <c r="C7" s="30" t="s">
        <v>39</v>
      </c>
      <c r="D7" s="1"/>
      <c r="E7" s="5" t="s">
        <v>36</v>
      </c>
      <c r="F7" s="19">
        <v>46901248.799999997</v>
      </c>
      <c r="G7" s="19">
        <v>51855485</v>
      </c>
      <c r="H7" s="19">
        <v>46249562.759999998</v>
      </c>
      <c r="I7" s="19">
        <v>53364964.509999998</v>
      </c>
      <c r="J7" s="19">
        <v>50324790.852784</v>
      </c>
      <c r="K7" s="19">
        <v>50032000</v>
      </c>
      <c r="L7" s="19">
        <v>65781084.769810997</v>
      </c>
      <c r="M7" s="19">
        <v>66916931.310806997</v>
      </c>
      <c r="N7" s="19">
        <v>69754004.869385004</v>
      </c>
      <c r="O7" s="21">
        <v>77000116.299797177</v>
      </c>
      <c r="P7" s="1"/>
      <c r="Q7" s="50"/>
    </row>
    <row r="8" spans="1:17" ht="38.25" customHeight="1" x14ac:dyDescent="0.25">
      <c r="A8" s="1"/>
      <c r="B8" s="1"/>
      <c r="C8" s="54" t="s">
        <v>40</v>
      </c>
      <c r="D8" s="46"/>
      <c r="E8" s="5" t="s">
        <v>36</v>
      </c>
      <c r="F8" s="19">
        <v>76346442.859999999</v>
      </c>
      <c r="G8" s="19">
        <v>78009895.170000002</v>
      </c>
      <c r="H8" s="19">
        <v>76375495.480000004</v>
      </c>
      <c r="I8" s="19">
        <v>76362862.540000007</v>
      </c>
      <c r="J8" s="19">
        <v>77103284.870000005</v>
      </c>
      <c r="K8" s="19">
        <v>81023000</v>
      </c>
      <c r="L8" s="19">
        <v>86968205.579999998</v>
      </c>
      <c r="M8" s="19">
        <v>86638338.209999993</v>
      </c>
      <c r="N8" s="19">
        <v>108340350.61</v>
      </c>
      <c r="O8" s="21">
        <f>266820147.2-102980000</f>
        <v>163840147.19999999</v>
      </c>
      <c r="P8" s="1"/>
      <c r="Q8" s="50"/>
    </row>
    <row r="9" spans="1:17" ht="38.25" customHeight="1" x14ac:dyDescent="0.25">
      <c r="A9" s="1"/>
      <c r="B9" s="1"/>
      <c r="C9" s="54" t="s">
        <v>41</v>
      </c>
      <c r="D9" s="46"/>
      <c r="E9" s="5" t="s">
        <v>36</v>
      </c>
      <c r="F9" s="19">
        <v>68172794.870000005</v>
      </c>
      <c r="G9" s="19">
        <v>72466805.370000005</v>
      </c>
      <c r="H9" s="19">
        <v>65949547.159999996</v>
      </c>
      <c r="I9" s="19">
        <v>162759727.94</v>
      </c>
      <c r="J9" s="19">
        <v>207838669.16</v>
      </c>
      <c r="K9" s="19">
        <v>192134000</v>
      </c>
      <c r="L9" s="19">
        <v>160137366.22999999</v>
      </c>
      <c r="M9" s="19">
        <v>203003717.97</v>
      </c>
      <c r="N9" s="19">
        <v>194572303.16</v>
      </c>
      <c r="O9" s="21">
        <f>85104660.77+102980000</f>
        <v>188084660.76999998</v>
      </c>
      <c r="P9" s="1"/>
      <c r="Q9" s="50"/>
    </row>
    <row r="10" spans="1:17" ht="24.75" customHeight="1" x14ac:dyDescent="0.25">
      <c r="A10" s="1"/>
      <c r="B10" s="1"/>
      <c r="C10" s="11" t="s">
        <v>42</v>
      </c>
      <c r="D10" s="1"/>
      <c r="E10" s="3"/>
      <c r="F10" s="4"/>
      <c r="G10" s="4"/>
      <c r="H10" s="4"/>
      <c r="I10" s="4"/>
      <c r="J10" s="4"/>
      <c r="K10" s="4"/>
      <c r="L10" s="4"/>
      <c r="M10" s="4"/>
      <c r="N10" s="4"/>
      <c r="O10" s="4"/>
      <c r="P10" s="1"/>
      <c r="Q10" s="50"/>
    </row>
    <row r="11" spans="1:17" ht="27.75" customHeight="1" x14ac:dyDescent="0.25">
      <c r="A11" s="1"/>
      <c r="B11" s="1"/>
      <c r="C11" s="1"/>
      <c r="D11" s="1" t="s">
        <v>43</v>
      </c>
      <c r="E11" s="5" t="s">
        <v>36</v>
      </c>
      <c r="F11" s="19">
        <v>30868150.57</v>
      </c>
      <c r="G11" s="19">
        <v>32134084.800000001</v>
      </c>
      <c r="H11" s="19">
        <v>31638149.149999999</v>
      </c>
      <c r="I11" s="19">
        <v>16062438.109999999</v>
      </c>
      <c r="J11" s="19">
        <v>4762757.9800000004</v>
      </c>
      <c r="K11" s="19">
        <v>4863000</v>
      </c>
      <c r="L11" s="19">
        <v>4839828.8499999996</v>
      </c>
      <c r="M11" s="19">
        <v>4853489.7699999996</v>
      </c>
      <c r="N11" s="19">
        <v>5109115.0599999996</v>
      </c>
      <c r="O11" s="21">
        <v>6974648.9500000002</v>
      </c>
      <c r="P11" s="1"/>
      <c r="Q11" s="50"/>
    </row>
    <row r="12" spans="1:17" ht="24.75" customHeight="1" x14ac:dyDescent="0.25">
      <c r="A12" s="1"/>
      <c r="B12" s="1"/>
      <c r="C12" s="11" t="s">
        <v>44</v>
      </c>
      <c r="D12" s="1"/>
      <c r="E12" s="3"/>
      <c r="F12" s="4"/>
      <c r="G12" s="4"/>
      <c r="H12" s="4"/>
      <c r="I12" s="4"/>
      <c r="J12" s="4"/>
      <c r="K12" s="4"/>
      <c r="L12" s="4"/>
      <c r="M12" s="4"/>
      <c r="N12" s="4"/>
      <c r="O12" s="4"/>
      <c r="P12" s="1"/>
      <c r="Q12" s="50"/>
    </row>
    <row r="13" spans="1:17" ht="28.5" customHeight="1" x14ac:dyDescent="0.25">
      <c r="A13" s="1"/>
      <c r="B13" s="1"/>
      <c r="C13" s="1"/>
      <c r="D13" s="32" t="s">
        <v>45</v>
      </c>
      <c r="E13" s="5" t="s">
        <v>36</v>
      </c>
      <c r="F13" s="19">
        <v>12636664.939999999</v>
      </c>
      <c r="G13" s="19">
        <v>13412887.529999999</v>
      </c>
      <c r="H13" s="19">
        <v>13027550.560000001</v>
      </c>
      <c r="I13" s="19">
        <v>13579608.869999999</v>
      </c>
      <c r="J13" s="19">
        <v>0</v>
      </c>
      <c r="K13" s="19">
        <v>0</v>
      </c>
      <c r="L13" s="19">
        <v>0</v>
      </c>
      <c r="M13" s="19">
        <v>0</v>
      </c>
      <c r="N13" s="19">
        <v>0</v>
      </c>
      <c r="O13" s="21">
        <v>0</v>
      </c>
      <c r="P13" s="1"/>
      <c r="Q13" s="50"/>
    </row>
    <row r="14" spans="1:17" ht="28.5" customHeight="1" x14ac:dyDescent="0.25">
      <c r="A14" s="6"/>
      <c r="B14" s="6"/>
      <c r="C14" s="6"/>
      <c r="D14" s="33" t="s">
        <v>46</v>
      </c>
      <c r="E14" s="10" t="s">
        <v>36</v>
      </c>
      <c r="F14" s="20">
        <v>223170.25</v>
      </c>
      <c r="G14" s="20">
        <v>204989.68</v>
      </c>
      <c r="H14" s="20">
        <v>233807.89</v>
      </c>
      <c r="I14" s="20">
        <v>0</v>
      </c>
      <c r="J14" s="20">
        <v>0</v>
      </c>
      <c r="K14" s="20">
        <v>0</v>
      </c>
      <c r="L14" s="20">
        <v>0</v>
      </c>
      <c r="M14" s="20">
        <v>0</v>
      </c>
      <c r="N14" s="20">
        <v>0</v>
      </c>
      <c r="O14" s="22">
        <v>0</v>
      </c>
      <c r="P14" s="1"/>
      <c r="Q14" s="51"/>
    </row>
    <row r="16" spans="1:17" ht="125.25" customHeight="1" x14ac:dyDescent="0.25">
      <c r="E16" s="52" t="s">
        <v>58</v>
      </c>
      <c r="F16" s="53"/>
      <c r="G16" s="53"/>
      <c r="H16" s="53"/>
      <c r="I16" s="53"/>
      <c r="J16" s="53"/>
      <c r="K16" s="53"/>
      <c r="L16" s="53"/>
      <c r="M16" s="53"/>
      <c r="N16" s="53"/>
      <c r="O16" s="53"/>
      <c r="P16" s="53"/>
      <c r="Q16" s="53"/>
    </row>
  </sheetData>
  <mergeCells count="6">
    <mergeCell ref="E16:Q16"/>
    <mergeCell ref="C8:D8"/>
    <mergeCell ref="C9:D9"/>
    <mergeCell ref="A1:O1"/>
    <mergeCell ref="A3:D3"/>
    <mergeCell ref="Q6:Q14"/>
  </mergeCells>
  <pageMargins left="0.23622047244094491" right="0.23622047244094491" top="0.74803149606299213" bottom="0.74803149606299213" header="0.31496062992125984" footer="0.31496062992125984"/>
  <pageSetup paperSize="8" scale="91"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15"/>
  <sheetViews>
    <sheetView showGridLines="0" view="pageBreakPreview" zoomScale="85" zoomScaleNormal="100" zoomScaleSheetLayoutView="85" workbookViewId="0">
      <selection activeCell="G17" sqref="G17"/>
    </sheetView>
  </sheetViews>
  <sheetFormatPr defaultRowHeight="15" x14ac:dyDescent="0.25"/>
  <cols>
    <col min="1" max="3" width="1.85546875" customWidth="1"/>
    <col min="4" max="4" width="29.140625" customWidth="1"/>
    <col min="5" max="5" width="6" customWidth="1"/>
    <col min="6" max="15" width="12.140625" customWidth="1"/>
    <col min="16" max="16" width="1.85546875" customWidth="1"/>
    <col min="17" max="17" width="58.85546875" customWidth="1"/>
  </cols>
  <sheetData>
    <row r="1" spans="1:17" ht="63.95" customHeight="1" x14ac:dyDescent="0.25">
      <c r="A1" s="47" t="s">
        <v>16</v>
      </c>
      <c r="B1" s="46"/>
      <c r="C1" s="46"/>
      <c r="D1" s="46"/>
      <c r="E1" s="46"/>
      <c r="F1" s="46"/>
      <c r="G1" s="46"/>
      <c r="H1" s="46"/>
      <c r="I1" s="46"/>
      <c r="J1" s="46"/>
      <c r="K1" s="46"/>
      <c r="L1" s="46"/>
      <c r="M1" s="46"/>
      <c r="N1" s="46"/>
      <c r="O1" s="46"/>
      <c r="P1" s="1"/>
      <c r="Q1" s="41" t="s">
        <v>59</v>
      </c>
    </row>
    <row r="2" spans="1:17" ht="4.5" customHeight="1" x14ac:dyDescent="0.25">
      <c r="A2" s="1"/>
      <c r="B2" s="1"/>
      <c r="C2" s="1"/>
      <c r="D2" s="1"/>
      <c r="E2" s="1"/>
      <c r="F2" s="1"/>
      <c r="G2" s="1"/>
      <c r="H2" s="1"/>
      <c r="I2" s="1"/>
      <c r="J2" s="1"/>
      <c r="K2" s="1"/>
      <c r="L2" s="1"/>
      <c r="M2" s="1"/>
      <c r="N2" s="1"/>
      <c r="O2" s="1"/>
      <c r="P2" s="1"/>
      <c r="Q2" s="1"/>
    </row>
    <row r="3" spans="1:17" ht="16.5" customHeight="1" x14ac:dyDescent="0.25">
      <c r="A3" s="48" t="s">
        <v>0</v>
      </c>
      <c r="B3" s="48"/>
      <c r="C3" s="48"/>
      <c r="D3" s="48"/>
      <c r="E3" s="8" t="s">
        <v>1</v>
      </c>
      <c r="F3" s="9" t="s">
        <v>2</v>
      </c>
      <c r="G3" s="9" t="s">
        <v>3</v>
      </c>
      <c r="H3" s="9" t="s">
        <v>4</v>
      </c>
      <c r="I3" s="9" t="s">
        <v>5</v>
      </c>
      <c r="J3" s="9" t="s">
        <v>6</v>
      </c>
      <c r="K3" s="9" t="s">
        <v>7</v>
      </c>
      <c r="L3" s="9" t="s">
        <v>8</v>
      </c>
      <c r="M3" s="9" t="s">
        <v>9</v>
      </c>
      <c r="N3" s="9" t="s">
        <v>10</v>
      </c>
      <c r="O3" s="9" t="s">
        <v>11</v>
      </c>
      <c r="P3" s="2"/>
      <c r="Q3" s="7" t="s">
        <v>12</v>
      </c>
    </row>
    <row r="4" spans="1:17" ht="16.5" customHeight="1" x14ac:dyDescent="0.25">
      <c r="A4" s="1" t="s">
        <v>17</v>
      </c>
      <c r="B4" s="1"/>
      <c r="C4" s="1"/>
      <c r="D4" s="1"/>
      <c r="E4" s="3"/>
      <c r="F4" s="4"/>
      <c r="G4" s="4"/>
      <c r="H4" s="4"/>
      <c r="I4" s="4"/>
      <c r="J4" s="4"/>
      <c r="K4" s="4"/>
      <c r="L4" s="4"/>
      <c r="M4" s="4"/>
      <c r="N4" s="4"/>
      <c r="O4" s="4"/>
      <c r="P4" s="1"/>
      <c r="Q4" s="1"/>
    </row>
    <row r="5" spans="1:17" ht="16.5" customHeight="1" x14ac:dyDescent="0.25">
      <c r="A5" s="1"/>
      <c r="B5" s="1" t="s">
        <v>47</v>
      </c>
      <c r="C5" s="1"/>
      <c r="D5" s="1"/>
      <c r="E5" s="3"/>
      <c r="F5" s="4"/>
      <c r="G5" s="4"/>
      <c r="H5" s="4"/>
      <c r="I5" s="4"/>
      <c r="J5" s="4"/>
      <c r="K5" s="4"/>
      <c r="L5" s="4"/>
      <c r="M5" s="4"/>
      <c r="N5" s="4"/>
      <c r="O5" s="4"/>
      <c r="P5" s="1"/>
      <c r="Q5" s="1"/>
    </row>
    <row r="6" spans="1:17" ht="25.5" customHeight="1" x14ac:dyDescent="0.25">
      <c r="A6" s="1"/>
      <c r="B6" s="1"/>
      <c r="C6" s="11" t="s">
        <v>48</v>
      </c>
      <c r="D6" s="1"/>
      <c r="E6" s="3"/>
      <c r="F6" s="4"/>
      <c r="G6" s="4"/>
      <c r="H6" s="4"/>
      <c r="I6" s="4"/>
      <c r="J6" s="4"/>
      <c r="K6" s="4"/>
      <c r="L6" s="4"/>
      <c r="M6" s="4"/>
      <c r="N6" s="4"/>
      <c r="O6" s="4"/>
      <c r="P6" s="1"/>
      <c r="Q6" s="1"/>
    </row>
    <row r="7" spans="1:17" ht="25.5" customHeight="1" x14ac:dyDescent="0.25">
      <c r="A7" s="1"/>
      <c r="B7" s="1"/>
      <c r="C7" s="1"/>
      <c r="D7" s="1" t="s">
        <v>49</v>
      </c>
      <c r="E7" s="5" t="s">
        <v>36</v>
      </c>
      <c r="F7" s="23">
        <v>8285095.6600000001</v>
      </c>
      <c r="G7" s="23">
        <v>4902703.6500000004</v>
      </c>
      <c r="H7" s="23">
        <v>4807420</v>
      </c>
      <c r="I7" s="23">
        <v>3641502.98</v>
      </c>
      <c r="J7" s="23">
        <v>4065822.56</v>
      </c>
      <c r="K7" s="23">
        <v>4040000</v>
      </c>
      <c r="L7" s="23">
        <v>4382165.45</v>
      </c>
      <c r="M7" s="23">
        <v>4307125</v>
      </c>
      <c r="N7" s="23">
        <v>4629356.3899999997</v>
      </c>
      <c r="O7" s="25">
        <v>6336014.3099999996</v>
      </c>
      <c r="P7" s="1"/>
      <c r="Q7" s="55" t="s">
        <v>62</v>
      </c>
    </row>
    <row r="8" spans="1:17" ht="25.5" customHeight="1" x14ac:dyDescent="0.25">
      <c r="A8" s="1"/>
      <c r="B8" s="1"/>
      <c r="C8" s="1"/>
      <c r="D8" s="1" t="s">
        <v>50</v>
      </c>
      <c r="E8" s="5" t="s">
        <v>36</v>
      </c>
      <c r="F8" s="23">
        <v>111901500.48999999</v>
      </c>
      <c r="G8" s="23">
        <v>108855137.31</v>
      </c>
      <c r="H8" s="23">
        <v>96640190</v>
      </c>
      <c r="I8" s="23">
        <v>101387676.63</v>
      </c>
      <c r="J8" s="23">
        <v>76656630.219999999</v>
      </c>
      <c r="K8" s="23">
        <v>67812000</v>
      </c>
      <c r="L8" s="23">
        <v>65224881.880000003</v>
      </c>
      <c r="M8" s="23">
        <v>82924317.299999997</v>
      </c>
      <c r="N8" s="23">
        <v>92254699.099999994</v>
      </c>
      <c r="O8" s="25">
        <v>146432488.80999997</v>
      </c>
      <c r="P8" s="1"/>
      <c r="Q8" s="56"/>
    </row>
    <row r="9" spans="1:17" ht="25.5" customHeight="1" x14ac:dyDescent="0.25">
      <c r="A9" s="1"/>
      <c r="B9" s="1"/>
      <c r="C9" s="1"/>
      <c r="D9" s="1" t="s">
        <v>51</v>
      </c>
      <c r="E9" s="5" t="s">
        <v>36</v>
      </c>
      <c r="F9" s="23">
        <v>0</v>
      </c>
      <c r="G9" s="23">
        <v>0</v>
      </c>
      <c r="H9" s="23">
        <v>0</v>
      </c>
      <c r="I9" s="23">
        <v>0</v>
      </c>
      <c r="J9" s="23">
        <v>0</v>
      </c>
      <c r="K9" s="23">
        <v>0</v>
      </c>
      <c r="L9" s="23">
        <v>0</v>
      </c>
      <c r="M9" s="23">
        <v>0</v>
      </c>
      <c r="N9" s="23">
        <v>0</v>
      </c>
      <c r="O9" s="25">
        <v>0</v>
      </c>
      <c r="P9" s="1"/>
      <c r="Q9" s="56"/>
    </row>
    <row r="10" spans="1:17" ht="25.5" customHeight="1" x14ac:dyDescent="0.25">
      <c r="A10" s="1"/>
      <c r="B10" s="1"/>
      <c r="C10" s="11" t="s">
        <v>52</v>
      </c>
      <c r="D10" s="1"/>
      <c r="E10" s="3"/>
      <c r="F10" s="4"/>
      <c r="G10" s="4"/>
      <c r="H10" s="4"/>
      <c r="I10" s="4"/>
      <c r="J10" s="4"/>
      <c r="K10" s="4"/>
      <c r="L10" s="4"/>
      <c r="M10" s="4"/>
      <c r="N10" s="4"/>
      <c r="O10" s="4"/>
      <c r="P10" s="1"/>
      <c r="Q10" s="56"/>
    </row>
    <row r="11" spans="1:17" ht="25.5" customHeight="1" x14ac:dyDescent="0.25">
      <c r="A11" s="1"/>
      <c r="B11" s="1"/>
      <c r="C11" s="1"/>
      <c r="D11" s="1" t="s">
        <v>53</v>
      </c>
      <c r="E11" s="5" t="s">
        <v>36</v>
      </c>
      <c r="F11" s="23">
        <v>0</v>
      </c>
      <c r="G11" s="23">
        <v>0</v>
      </c>
      <c r="H11" s="23">
        <v>0</v>
      </c>
      <c r="I11" s="23">
        <v>0</v>
      </c>
      <c r="J11" s="23">
        <v>0</v>
      </c>
      <c r="K11" s="23">
        <v>0</v>
      </c>
      <c r="L11" s="23">
        <v>0</v>
      </c>
      <c r="M11" s="23">
        <v>0</v>
      </c>
      <c r="N11" s="23">
        <v>0</v>
      </c>
      <c r="O11" s="25">
        <v>0</v>
      </c>
      <c r="P11" s="1"/>
      <c r="Q11" s="56"/>
    </row>
    <row r="12" spans="1:17" ht="25.5" customHeight="1" x14ac:dyDescent="0.25">
      <c r="A12" s="1"/>
      <c r="B12" s="1"/>
      <c r="C12" s="1"/>
      <c r="D12" s="1" t="s">
        <v>54</v>
      </c>
      <c r="E12" s="5" t="s">
        <v>36</v>
      </c>
      <c r="F12" s="23">
        <v>313642000</v>
      </c>
      <c r="G12" s="23">
        <v>332619298.5</v>
      </c>
      <c r="H12" s="23">
        <v>347799350</v>
      </c>
      <c r="I12" s="23">
        <v>390592435.48000002</v>
      </c>
      <c r="J12" s="23">
        <v>435499234.91000003</v>
      </c>
      <c r="K12" s="23">
        <v>457396826.07999998</v>
      </c>
      <c r="L12" s="23">
        <v>484392424.79000002</v>
      </c>
      <c r="M12" s="23">
        <v>511923750.23000002</v>
      </c>
      <c r="N12" s="23">
        <v>540854455.40999997</v>
      </c>
      <c r="O12" s="25">
        <v>562482867.75</v>
      </c>
      <c r="P12" s="1"/>
      <c r="Q12" s="56"/>
    </row>
    <row r="13" spans="1:17" ht="25.5" customHeight="1" x14ac:dyDescent="0.25">
      <c r="A13" s="1"/>
      <c r="B13" s="1"/>
      <c r="C13" s="11" t="s">
        <v>55</v>
      </c>
      <c r="D13" s="1"/>
      <c r="E13" s="5" t="s">
        <v>36</v>
      </c>
      <c r="F13" s="23">
        <v>51228893.399999999</v>
      </c>
      <c r="G13" s="23">
        <v>53629424.049999997</v>
      </c>
      <c r="H13" s="23">
        <v>48975260</v>
      </c>
      <c r="I13" s="23">
        <v>50132957.479999997</v>
      </c>
      <c r="J13" s="23">
        <v>53694396.109999999</v>
      </c>
      <c r="K13" s="23">
        <v>53411917.899999999</v>
      </c>
      <c r="L13" s="23">
        <v>54654928.530000001</v>
      </c>
      <c r="M13" s="23">
        <v>53684777.18</v>
      </c>
      <c r="N13" s="23">
        <v>56724431.049999997</v>
      </c>
      <c r="O13" s="25">
        <v>55463189.109999999</v>
      </c>
      <c r="P13" s="1"/>
      <c r="Q13" s="56"/>
    </row>
    <row r="14" spans="1:17" ht="25.5" customHeight="1" x14ac:dyDescent="0.25">
      <c r="A14" s="1"/>
      <c r="B14" s="1"/>
      <c r="C14" s="11" t="s">
        <v>56</v>
      </c>
      <c r="D14" s="1"/>
      <c r="E14" s="5" t="s">
        <v>36</v>
      </c>
      <c r="F14" s="23">
        <v>4734012.3099999996</v>
      </c>
      <c r="G14" s="23">
        <v>3581064.4</v>
      </c>
      <c r="H14" s="23">
        <v>6248810</v>
      </c>
      <c r="I14" s="23">
        <v>76347220.450000003</v>
      </c>
      <c r="J14" s="23">
        <v>52146630.25</v>
      </c>
      <c r="K14" s="23">
        <v>19419000</v>
      </c>
      <c r="L14" s="23">
        <v>16540869.59</v>
      </c>
      <c r="M14" s="23">
        <v>13423442.48</v>
      </c>
      <c r="N14" s="23">
        <v>13582600.68</v>
      </c>
      <c r="O14" s="25">
        <v>14531509.859999999</v>
      </c>
      <c r="P14" s="1"/>
      <c r="Q14" s="56"/>
    </row>
    <row r="15" spans="1:17" ht="25.5" customHeight="1" x14ac:dyDescent="0.25">
      <c r="A15" s="6"/>
      <c r="B15" s="6"/>
      <c r="C15" s="12" t="s">
        <v>57</v>
      </c>
      <c r="D15" s="6"/>
      <c r="E15" s="10" t="s">
        <v>36</v>
      </c>
      <c r="F15" s="24">
        <v>0</v>
      </c>
      <c r="G15" s="24">
        <v>0</v>
      </c>
      <c r="H15" s="24">
        <v>0</v>
      </c>
      <c r="I15" s="24">
        <v>0</v>
      </c>
      <c r="J15" s="24">
        <v>0</v>
      </c>
      <c r="K15" s="24">
        <v>0</v>
      </c>
      <c r="L15" s="24">
        <v>0</v>
      </c>
      <c r="M15" s="24">
        <v>0</v>
      </c>
      <c r="N15" s="24">
        <v>0</v>
      </c>
      <c r="O15" s="26">
        <v>0</v>
      </c>
      <c r="P15" s="1"/>
      <c r="Q15" s="57"/>
    </row>
  </sheetData>
  <mergeCells count="3">
    <mergeCell ref="A1:O1"/>
    <mergeCell ref="A3:D3"/>
    <mergeCell ref="Q7:Q15"/>
  </mergeCells>
  <pageMargins left="0.23622047244094491" right="0.23622047244094491" top="0.74803149606299213" bottom="0.74803149606299213" header="0.31496062992125984" footer="0.31496062992125984"/>
  <pageSetup paperSize="8" scale="91"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Staff numbers</vt:lpstr>
      <vt:lpstr>Fire assets</vt:lpstr>
      <vt:lpstr>Operating costs</vt:lpstr>
      <vt:lpstr>Revenue</vt:lpstr>
      <vt:lpstr>'Fire assets'!Print_Area</vt:lpstr>
      <vt:lpstr>'Operating costs'!Print_Area</vt:lpstr>
      <vt:lpstr>'Fire assets'!Print_Titles</vt:lpstr>
      <vt:lpstr>'Operating costs'!Print_Titles</vt:lpstr>
      <vt:lpstr>Revenue!Print_Titles</vt:lpstr>
      <vt:lpstr>'Staff numbers'!Print_Titles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ddinino</dc:creator>
  <cp:lastModifiedBy>Kerin Miles</cp:lastModifiedBy>
  <cp:lastPrinted>2020-09-20T23:33:32Z</cp:lastPrinted>
  <dcterms:created xsi:type="dcterms:W3CDTF">2020-03-30T15:47:55Z</dcterms:created>
  <dcterms:modified xsi:type="dcterms:W3CDTF">2021-03-19T04:14:45Z</dcterms:modified>
</cp:coreProperties>
</file>