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9\PC Data Sheets\OPEN DATA\"/>
    </mc:Choice>
  </mc:AlternateContent>
  <xr:revisionPtr revIDLastSave="0" documentId="13_ncr:1_{F0DE6D46-B9D8-4155-927F-EC8115153B60}" xr6:coauthVersionLast="45" xr6:coauthVersionMax="45" xr10:uidLastSave="{00000000-0000-0000-0000-000000000000}"/>
  <bookViews>
    <workbookView xWindow="-120" yWindow="-120" windowWidth="29040" windowHeight="17640" tabRatio="802" xr2:uid="{00000000-000D-0000-FFFF-FFFF00000000}"/>
  </bookViews>
  <sheets>
    <sheet name="Staff and volunteers" sheetId="7" r:id="rId1"/>
    <sheet name="Operating costs" sheetId="9" r:id="rId2"/>
    <sheet name="Revenue" sheetId="10" r:id="rId3"/>
    <sheet name="Design" sheetId="3" state="hidden" r:id="rId4"/>
  </sheet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Design!$B$7</definedName>
    <definedName name="DataDueTime">Design!$B$8</definedName>
    <definedName name="DumpArea11.5">#REF!</definedName>
    <definedName name="DumpArea11.6">#REF!</definedName>
    <definedName name="EM_SES01NOP01.JUR.0" localSheetId="0">'Staff and volunteers'!$E$13</definedName>
    <definedName name="EM_SES01NOP01.JUR.M1" localSheetId="0">'Staff and volunteers'!$F$13</definedName>
    <definedName name="EM_SES01NOP01.JUR.M2" localSheetId="0">'Staff and volunteers'!$G$13</definedName>
    <definedName name="EM_SES01NOP01.JUR.M3" localSheetId="0">'Staff and volunteers'!$H$13</definedName>
    <definedName name="EM_SES01NOP01.JUR.M4" localSheetId="0">'Staff and volunteers'!$I$13</definedName>
    <definedName name="EM_SES01NOP01.JUR.M5" localSheetId="0">'Staff and volunteers'!$J$13</definedName>
    <definedName name="EM_SES01NOP01.JUR.M6" localSheetId="0">'Staff and volunteers'!$K$13</definedName>
    <definedName name="EM_SES01NOP01.JUR.M7" localSheetId="0">'Staff and volunteers'!$L$13</definedName>
    <definedName name="EM_SES01NOP01.JUR.M8" localSheetId="0">'Staff and volunteers'!$M$13</definedName>
    <definedName name="EM_SES01NOP01.JUR.M9" localSheetId="0">'Staff and volunteers'!$N$13</definedName>
    <definedName name="EM_SES01OP01.JUR.0" localSheetId="0">'Staff and volunteers'!$E$12</definedName>
    <definedName name="EM_SES01OP01.JUR.M1" localSheetId="0">'Staff and volunteers'!$F$12</definedName>
    <definedName name="EM_SES01OP01.JUR.M2" localSheetId="0">'Staff and volunteers'!$G$12</definedName>
    <definedName name="EM_SES01OP01.JUR.M3" localSheetId="0">'Staff and volunteers'!$H$12</definedName>
    <definedName name="EM_SES01OP01.JUR.M4" localSheetId="0">'Staff and volunteers'!$I$12</definedName>
    <definedName name="EM_SES01OP01.JUR.M5" localSheetId="0">'Staff and volunteers'!$J$12</definedName>
    <definedName name="EM_SES01OP01.JUR.M6" localSheetId="0">'Staff and volunteers'!$K$12</definedName>
    <definedName name="EM_SES01OP01.JUR.M7" localSheetId="0">'Staff and volunteers'!$L$12</definedName>
    <definedName name="EM_SES01OP01.JUR.M8" localSheetId="0">'Staff and volunteers'!$M$12</definedName>
    <definedName name="EM_SES01OP01.JUR.M9" localSheetId="0">'Staff and volunteers'!$N$12</definedName>
    <definedName name="EM_SES02NOP02.JUR.0" localSheetId="0">'Staff and volunteers'!$E$8</definedName>
    <definedName name="EM_SES02NOP02.JUR.M1" localSheetId="0">'Staff and volunteers'!$F$8</definedName>
    <definedName name="EM_SES02NOP02.JUR.M2" localSheetId="0">'Staff and volunteers'!$G$8</definedName>
    <definedName name="EM_SES02NOP02.JUR.M3" localSheetId="0">'Staff and volunteers'!$H$8</definedName>
    <definedName name="EM_SES02NOP02.JUR.M4" localSheetId="0">'Staff and volunteers'!$I$8</definedName>
    <definedName name="EM_SES02NOP02.JUR.M5" localSheetId="0">'Staff and volunteers'!$J$8</definedName>
    <definedName name="EM_SES02NOP02.JUR.M6" localSheetId="0">'Staff and volunteers'!$K$8</definedName>
    <definedName name="EM_SES02NOP02.JUR.M7" localSheetId="0">'Staff and volunteers'!$L$8</definedName>
    <definedName name="EM_SES02NOP02.JUR.M8" localSheetId="0">'Staff and volunteers'!$M$8</definedName>
    <definedName name="EM_SES02NOP02.JUR.M9" localSheetId="0">'Staff and volunteers'!$N$8</definedName>
    <definedName name="EM_SES02OP02.JUR.0" localSheetId="0">'Staff and volunteers'!$E$7</definedName>
    <definedName name="EM_SES02OP02.JUR.M1" localSheetId="0">'Staff and volunteers'!$F$7</definedName>
    <definedName name="EM_SES02OP02.JUR.M2" localSheetId="0">'Staff and volunteers'!$G$7</definedName>
    <definedName name="EM_SES02OP02.JUR.M3" localSheetId="0">'Staff and volunteers'!$H$7</definedName>
    <definedName name="EM_SES02OP02.JUR.M4" localSheetId="0">'Staff and volunteers'!$I$7</definedName>
    <definedName name="EM_SES02OP02.JUR.M5" localSheetId="0">'Staff and volunteers'!$J$7</definedName>
    <definedName name="EM_SES02OP02.JUR.M6" localSheetId="0">'Staff and volunteers'!$K$7</definedName>
    <definedName name="EM_SES02OP02.JUR.M7" localSheetId="0">'Staff and volunteers'!$L$7</definedName>
    <definedName name="EM_SES02OP02.JUR.M8" localSheetId="0">'Staff and volunteers'!$M$7</definedName>
    <definedName name="EM_SES02OP02.JUR.M9" localSheetId="0">'Staff and volunteers'!$N$7</definedName>
    <definedName name="EM_SES04_C11.JUR.M3" localSheetId="1">'Operating costs'!$K$14</definedName>
    <definedName name="EM_SES04_C11.JUR.M4" localSheetId="1">'Operating costs'!$L$14</definedName>
    <definedName name="EM_SES04_C11.JUR.M5" localSheetId="1">'Operating costs'!$M$14</definedName>
    <definedName name="EM_SES04_C11.JUR.M6" localSheetId="1">'Operating costs'!$N$14</definedName>
    <definedName name="EM_SES04_C11.JUR.M7" localSheetId="1">'Operating costs'!$O$14</definedName>
    <definedName name="EM_SES04_C11.JUR.M8" localSheetId="1">'Operating costs'!$P$14</definedName>
    <definedName name="EM_SES04_C11.JUR.M9" localSheetId="1">'Operating costs'!$Q$14</definedName>
    <definedName name="EM_SES04_C13.JUR.M3" localSheetId="1">'Operating costs'!$K$15</definedName>
    <definedName name="EM_SES04_C13.JUR.M4" localSheetId="1">'Operating costs'!$L$15</definedName>
    <definedName name="EM_SES04_C13.JUR.M5" localSheetId="1">'Operating costs'!$M$15</definedName>
    <definedName name="EM_SES04_C13.JUR.M6" localSheetId="1">'Operating costs'!$N$15</definedName>
    <definedName name="EM_SES04_C13.JUR.M7" localSheetId="1">'Operating costs'!$O$15</definedName>
    <definedName name="EM_SES04_C13.JUR.M8" localSheetId="1">'Operating costs'!$P$15</definedName>
    <definedName name="EM_SES04_C13.JUR.M9" localSheetId="1">'Operating costs'!$Q$15</definedName>
    <definedName name="EM_SES04_C21.JUR.M3" localSheetId="1">'Operating costs'!$K$18</definedName>
    <definedName name="EM_SES04_C21.JUR.M4" localSheetId="1">'Operating costs'!$L$18</definedName>
    <definedName name="EM_SES04_C21.JUR.M5" localSheetId="1">'Operating costs'!$M$18</definedName>
    <definedName name="EM_SES04_C21.JUR.M6" localSheetId="1">'Operating costs'!$N$18</definedName>
    <definedName name="EM_SES04_C21.JUR.M7" localSheetId="1">'Operating costs'!$O$18</definedName>
    <definedName name="EM_SES04_C21.JUR.M8" localSheetId="1">'Operating costs'!$P$18</definedName>
    <definedName name="EM_SES04_C21.JUR.M9" localSheetId="1">'Operating costs'!$Q$18</definedName>
    <definedName name="EM_SES04_C35.JUR.M3" localSheetId="1">'Operating costs'!$K$23</definedName>
    <definedName name="EM_SES04_C35.JUR.M4" localSheetId="1">'Operating costs'!$L$23</definedName>
    <definedName name="EM_SES04_C35.JUR.M5" localSheetId="1">'Operating costs'!$M$23</definedName>
    <definedName name="EM_SES04_C35.JUR.M6" localSheetId="1">'Operating costs'!$N$23</definedName>
    <definedName name="EM_SES04_C35.JUR.M7" localSheetId="1">'Operating costs'!$O$23</definedName>
    <definedName name="EM_SES04_C35.JUR.M8" localSheetId="1">'Operating costs'!$P$23</definedName>
    <definedName name="EM_SES04_C35.JUR.M9" localSheetId="1">'Operating costs'!$Q$23</definedName>
    <definedName name="EM_SES04_C39.JUR.M3" localSheetId="1">'Operating costs'!$K$24</definedName>
    <definedName name="EM_SES04_C39.JUR.M4" localSheetId="1">'Operating costs'!$L$24</definedName>
    <definedName name="EM_SES04_C39.JUR.M5" localSheetId="1">'Operating costs'!$M$24</definedName>
    <definedName name="EM_SES04_C39.JUR.M6" localSheetId="1">'Operating costs'!$N$24</definedName>
    <definedName name="EM_SES04_C39.JUR.M7" localSheetId="1">'Operating costs'!$O$24</definedName>
    <definedName name="EM_SES04_C39.JUR.M8" localSheetId="1">'Operating costs'!$P$24</definedName>
    <definedName name="EM_SES04_C39.JUR.M9" localSheetId="1">'Operating costs'!$Q$24</definedName>
    <definedName name="EM_SES05_S111.JUR.M3" localSheetId="2">Revenue!$K$11</definedName>
    <definedName name="EM_SES05_S111.JUR.M4" localSheetId="2">Revenue!$L$11</definedName>
    <definedName name="EM_SES05_S111.JUR.M5" localSheetId="2">Revenue!$M$11</definedName>
    <definedName name="EM_SES05_S111.JUR.M6" localSheetId="2">Revenue!$N$11</definedName>
    <definedName name="EM_SES05_S111.JUR.M7" localSheetId="2">Revenue!$O$11</definedName>
    <definedName name="EM_SES05_S111.JUR.M8" localSheetId="2">Revenue!$P$11</definedName>
    <definedName name="EM_SES05_S111.JUR.M9" localSheetId="2">Revenue!$Q$11</definedName>
    <definedName name="EM_SES05_S112.JUR.M3" localSheetId="2">Revenue!$K$12</definedName>
    <definedName name="EM_SES05_S112.JUR.M4" localSheetId="2">Revenue!$L$12</definedName>
    <definedName name="EM_SES05_S112.JUR.M5" localSheetId="2">Revenue!$M$12</definedName>
    <definedName name="EM_SES05_S112.JUR.M6" localSheetId="2">Revenue!$N$12</definedName>
    <definedName name="EM_SES05_S112.JUR.M7" localSheetId="2">Revenue!$O$12</definedName>
    <definedName name="EM_SES05_S112.JUR.M8" localSheetId="2">Revenue!$P$12</definedName>
    <definedName name="EM_SES05_S112.JUR.M9" localSheetId="2">Revenue!$Q$12</definedName>
    <definedName name="EM_SES05_S113.JUR.M3" localSheetId="2">Revenue!$K$13</definedName>
    <definedName name="EM_SES05_S113.JUR.M4" localSheetId="2">Revenue!$L$13</definedName>
    <definedName name="EM_SES05_S113.JUR.M5" localSheetId="2">Revenue!$M$13</definedName>
    <definedName name="EM_SES05_S113.JUR.M6" localSheetId="2">Revenue!$N$13</definedName>
    <definedName name="EM_SES05_S113.JUR.M7" localSheetId="2">Revenue!$O$13</definedName>
    <definedName name="EM_SES05_S113.JUR.M8" localSheetId="2">Revenue!$P$13</definedName>
    <definedName name="EM_SES05_S113.JUR.M9" localSheetId="2">Revenue!$Q$13</definedName>
    <definedName name="EM_SES05_S141.JUR.M3" localSheetId="2">Revenue!$K$15</definedName>
    <definedName name="EM_SES05_S141.JUR.M4" localSheetId="2">Revenue!$L$15</definedName>
    <definedName name="EM_SES05_S141.JUR.M5" localSheetId="2">Revenue!$M$15</definedName>
    <definedName name="EM_SES05_S141.JUR.M6" localSheetId="2">Revenue!$N$15</definedName>
    <definedName name="EM_SES05_S141.JUR.M7" localSheetId="2">Revenue!$O$15</definedName>
    <definedName name="EM_SES05_S141.JUR.M8" localSheetId="2">Revenue!$P$15</definedName>
    <definedName name="EM_SES05_S141.JUR.M9" localSheetId="2">Revenue!$Q$15</definedName>
    <definedName name="EM_SES05_S142.JUR.M3" localSheetId="2">Revenue!$K$16</definedName>
    <definedName name="EM_SES05_S142.JUR.M4" localSheetId="2">Revenue!$L$16</definedName>
    <definedName name="EM_SES05_S142.JUR.M5" localSheetId="2">Revenue!$M$16</definedName>
    <definedName name="EM_SES05_S142.JUR.M6" localSheetId="2">Revenue!$N$16</definedName>
    <definedName name="EM_SES05_S142.JUR.M7" localSheetId="2">Revenue!$O$16</definedName>
    <definedName name="EM_SES05_S142.JUR.M8" localSheetId="2">Revenue!$P$16</definedName>
    <definedName name="EM_SES05_S142.JUR.M9" localSheetId="2">Revenue!$Q$16</definedName>
    <definedName name="jurisdiction">Design!$B$15</definedName>
    <definedName name="lblG11" localSheetId="2">Revenue!$E$11</definedName>
    <definedName name="lblG12" localSheetId="2">Revenue!$E$12</definedName>
    <definedName name="lblG13" localSheetId="2">Revenue!$E$13</definedName>
    <definedName name="lblG15" localSheetId="1">'Operating costs'!$E$14</definedName>
    <definedName name="lblG15" localSheetId="2">Revenue!$E$15</definedName>
    <definedName name="lblG16" localSheetId="1">'Operating costs'!$E$15</definedName>
    <definedName name="lblG16" localSheetId="2">Revenue!$E$16</definedName>
    <definedName name="lblG19" localSheetId="1">'Operating costs'!$E$18</definedName>
    <definedName name="lblG24" localSheetId="1">'Operating costs'!$E$23</definedName>
    <definedName name="lblG25" localSheetId="1">'Operating costs'!$E$24</definedName>
    <definedName name="lblH11" localSheetId="2">Revenue!$F$11</definedName>
    <definedName name="lblH12" localSheetId="2">Revenue!$F$12</definedName>
    <definedName name="lblH13" localSheetId="2">Revenue!$F$13</definedName>
    <definedName name="lblH15" localSheetId="1">'Operating costs'!$F$14</definedName>
    <definedName name="lblH15" localSheetId="2">Revenue!$F$15</definedName>
    <definedName name="lblH16" localSheetId="1">'Operating costs'!$F$15</definedName>
    <definedName name="lblH16" localSheetId="2">Revenue!$F$16</definedName>
    <definedName name="lblH19" localSheetId="1">'Operating costs'!$F$18</definedName>
    <definedName name="lblH24" localSheetId="1">'Operating costs'!$F$23</definedName>
    <definedName name="lblH25" localSheetId="1">'Operating costs'!$F$24</definedName>
    <definedName name="lblI11" localSheetId="2">Revenue!$G$11</definedName>
    <definedName name="lblI12" localSheetId="2">Revenue!$G$12</definedName>
    <definedName name="lblI13" localSheetId="2">Revenue!$G$13</definedName>
    <definedName name="lblI15" localSheetId="1">'Operating costs'!$G$14</definedName>
    <definedName name="lblI15" localSheetId="2">Revenue!$G$15</definedName>
    <definedName name="lblI16" localSheetId="1">'Operating costs'!$G$15</definedName>
    <definedName name="lblI16" localSheetId="2">Revenue!$G$16</definedName>
    <definedName name="lblI19" localSheetId="1">'Operating costs'!$G$18</definedName>
    <definedName name="lblI24" localSheetId="1">'Operating costs'!$G$23</definedName>
    <definedName name="lblI25" localSheetId="1">'Operating costs'!$G$24</definedName>
    <definedName name="lblJ11" localSheetId="2">Revenue!$H$11</definedName>
    <definedName name="lblJ12" localSheetId="2">Revenue!$H$12</definedName>
    <definedName name="lblJ13" localSheetId="2">Revenue!$H$13</definedName>
    <definedName name="lblJ15" localSheetId="1">'Operating costs'!$H$14</definedName>
    <definedName name="lblJ15" localSheetId="2">Revenue!$H$15</definedName>
    <definedName name="lblJ16" localSheetId="1">'Operating costs'!$H$15</definedName>
    <definedName name="lblJ16" localSheetId="2">Revenue!$H$16</definedName>
    <definedName name="lblJ19" localSheetId="1">'Operating costs'!$H$18</definedName>
    <definedName name="lblJ24" localSheetId="1">'Operating costs'!$H$23</definedName>
    <definedName name="lblJ25" localSheetId="1">'Operating costs'!$H$24</definedName>
    <definedName name="lblK11" localSheetId="2">Revenue!$I$11</definedName>
    <definedName name="lblK12" localSheetId="2">Revenue!$I$12</definedName>
    <definedName name="lblK13" localSheetId="2">Revenue!$I$13</definedName>
    <definedName name="lblK15" localSheetId="1">'Operating costs'!$I$14</definedName>
    <definedName name="lblK15" localSheetId="2">Revenue!$I$15</definedName>
    <definedName name="lblK16" localSheetId="1">'Operating costs'!$I$15</definedName>
    <definedName name="lblK16" localSheetId="2">Revenue!$I$16</definedName>
    <definedName name="lblK19" localSheetId="1">'Operating costs'!$I$18</definedName>
    <definedName name="lblK24" localSheetId="1">'Operating costs'!$I$23</definedName>
    <definedName name="lblK25" localSheetId="1">'Operating costs'!$I$24</definedName>
    <definedName name="lblL11" localSheetId="2">Revenue!$J$11</definedName>
    <definedName name="lblL12" localSheetId="2">Revenue!$J$12</definedName>
    <definedName name="lblL13" localSheetId="2">Revenue!$J$13</definedName>
    <definedName name="lblL15" localSheetId="1">'Operating costs'!$J$14</definedName>
    <definedName name="lblL15" localSheetId="2">Revenue!$J$15</definedName>
    <definedName name="lblL16" localSheetId="1">'Operating costs'!$J$15</definedName>
    <definedName name="lblL16" localSheetId="2">Revenue!$J$16</definedName>
    <definedName name="lblL19" localSheetId="1">'Operating costs'!$J$18</definedName>
    <definedName name="lblL24" localSheetId="1">'Operating costs'!$J$23</definedName>
    <definedName name="lblL25" localSheetId="1">'Operating costs'!$J$24</definedName>
    <definedName name="Population">#REF!</definedName>
    <definedName name="_xlnm.Print_Area" localSheetId="1">'Operating costs'!$A$1:$R$28</definedName>
    <definedName name="_xlnm.Print_Area" localSheetId="2">Revenue!$A$1:$S$19</definedName>
    <definedName name="_xlnm.Print_Area" localSheetId="0">'Staff and volunteers'!$A$1:$P$16</definedName>
    <definedName name="_xlnm.Print_Titles" localSheetId="1">'Operating costs'!$1:$3</definedName>
    <definedName name="_xlnm.Print_Titles" localSheetId="2">Revenue!$1:$3</definedName>
    <definedName name="_xlnm.Print_Titles" localSheetId="0">'Staff and volunteers'!$1:$2</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Ryear">Design!$B$10</definedName>
    <definedName name="SecretariatEmail">Design!$B$4</definedName>
    <definedName name="SecretariatFax">Design!$B$6</definedName>
    <definedName name="SecretariatName">Design!$B$3</definedName>
    <definedName name="SecretariatPhone">Design!$B$5</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9" l="1"/>
  <c r="H19" i="9"/>
  <c r="I19" i="9"/>
  <c r="J19" i="9"/>
  <c r="G20" i="9"/>
  <c r="G10" i="9" s="1"/>
  <c r="H20" i="9"/>
  <c r="H10" i="9" s="1"/>
  <c r="I20" i="9"/>
  <c r="I10" i="9" s="1"/>
  <c r="J20" i="9"/>
  <c r="G9" i="9"/>
  <c r="H9" i="9"/>
  <c r="I9" i="9"/>
  <c r="G11" i="9"/>
  <c r="H11" i="9"/>
  <c r="I11" i="9"/>
  <c r="H8" i="9" l="1"/>
  <c r="G8" i="9"/>
  <c r="I8" i="9"/>
  <c r="E10" i="10" l="1"/>
  <c r="E14" i="10"/>
  <c r="E11" i="9"/>
  <c r="E10" i="9"/>
  <c r="E9" i="9"/>
  <c r="E8" i="9" l="1"/>
  <c r="E9" i="10"/>
  <c r="E11" i="7"/>
  <c r="F19" i="9" l="1"/>
  <c r="F6" i="7" l="1"/>
  <c r="G6" i="7"/>
  <c r="H6" i="7"/>
  <c r="E6" i="7"/>
  <c r="M19" i="9"/>
  <c r="N19" i="9"/>
  <c r="O19" i="9"/>
  <c r="P19" i="9"/>
  <c r="Q19" i="9"/>
  <c r="M20" i="9"/>
  <c r="N20" i="9"/>
  <c r="O20" i="9"/>
  <c r="P20" i="9"/>
  <c r="Q20" i="9"/>
  <c r="J14" i="10" l="1"/>
  <c r="J10" i="10"/>
  <c r="J11" i="9"/>
  <c r="J9" i="9"/>
  <c r="K9" i="9"/>
  <c r="L9" i="9"/>
  <c r="M9" i="9"/>
  <c r="N9" i="9"/>
  <c r="O9" i="9"/>
  <c r="P9" i="9"/>
  <c r="Q9" i="9"/>
  <c r="M10" i="9"/>
  <c r="N10" i="9"/>
  <c r="O10" i="9"/>
  <c r="P10" i="9"/>
  <c r="Q10" i="9"/>
  <c r="K11" i="9"/>
  <c r="L11" i="9"/>
  <c r="M11" i="9"/>
  <c r="N11" i="9"/>
  <c r="O11" i="9"/>
  <c r="P11" i="9"/>
  <c r="Q11" i="9"/>
  <c r="F11" i="9"/>
  <c r="F9" i="9"/>
  <c r="J9" i="10" l="1"/>
  <c r="N8" i="9"/>
  <c r="M8" i="9"/>
  <c r="P8" i="9"/>
  <c r="O8" i="9"/>
  <c r="Q8" i="9"/>
  <c r="K14" i="10"/>
  <c r="L14" i="10"/>
  <c r="M14" i="10"/>
  <c r="N14" i="10"/>
  <c r="O14" i="10"/>
  <c r="P14" i="10"/>
  <c r="Q14" i="10"/>
  <c r="K10" i="10"/>
  <c r="L10" i="10"/>
  <c r="M10" i="10"/>
  <c r="N10" i="10"/>
  <c r="O10" i="10"/>
  <c r="P10" i="10"/>
  <c r="Q10" i="10"/>
  <c r="F14" i="10"/>
  <c r="F10" i="10"/>
  <c r="M9" i="10" l="1"/>
  <c r="Q9" i="10"/>
  <c r="O9" i="10"/>
  <c r="K9" i="10"/>
  <c r="N9" i="10"/>
  <c r="P9" i="10"/>
  <c r="L9" i="10"/>
  <c r="F9" i="10"/>
  <c r="L11" i="7" l="1"/>
  <c r="M11" i="7"/>
  <c r="N11" i="7"/>
  <c r="L20" i="9" l="1"/>
  <c r="L10" i="9" s="1"/>
  <c r="L8" i="9" s="1"/>
  <c r="K20" i="9"/>
  <c r="K10" i="9" s="1"/>
  <c r="K8" i="9" s="1"/>
  <c r="J10" i="9"/>
  <c r="J8" i="9" s="1"/>
  <c r="F20" i="9"/>
  <c r="F10" i="9" s="1"/>
  <c r="F8" i="9" s="1"/>
  <c r="L19" i="9"/>
  <c r="K19" i="9"/>
  <c r="R9" i="9"/>
  <c r="K11" i="7"/>
  <c r="J11" i="7"/>
  <c r="I11" i="7"/>
  <c r="H11" i="7"/>
  <c r="G11" i="7"/>
  <c r="F11" i="7"/>
  <c r="Q5" i="9"/>
  <c r="N5" i="9"/>
  <c r="L6" i="10"/>
  <c r="H4" i="7"/>
  <c r="K6" i="10"/>
  <c r="G4" i="7"/>
  <c r="L4" i="7"/>
  <c r="E4" i="7"/>
  <c r="O6" i="10"/>
  <c r="F6" i="10"/>
  <c r="I4" i="7"/>
  <c r="M6" i="10"/>
  <c r="M4" i="7"/>
  <c r="F4" i="7"/>
  <c r="J4" i="7"/>
  <c r="N4" i="7"/>
  <c r="O5" i="9"/>
  <c r="K4" i="7"/>
  <c r="P5" i="9"/>
  <c r="L5" i="9"/>
  <c r="Q6" i="10"/>
  <c r="M5" i="9"/>
  <c r="P6" i="10"/>
  <c r="N6" i="10"/>
  <c r="K5" i="9"/>
  <c r="E6" i="10"/>
</calcChain>
</file>

<file path=xl/sharedStrings.xml><?xml version="1.0" encoding="utf-8"?>
<sst xmlns="http://schemas.openxmlformats.org/spreadsheetml/2006/main" count="208" uniqueCount="94">
  <si>
    <t>Jurisdiction</t>
  </si>
  <si>
    <t>Working group name</t>
  </si>
  <si>
    <t>FY</t>
  </si>
  <si>
    <t>Cal</t>
  </si>
  <si>
    <t>Data collection name</t>
  </si>
  <si>
    <t>Year 0</t>
  </si>
  <si>
    <t>2011-12</t>
  </si>
  <si>
    <t>Secretariat rep</t>
  </si>
  <si>
    <t>Year -1</t>
  </si>
  <si>
    <t>2010-11</t>
  </si>
  <si>
    <t>Secretariat email</t>
  </si>
  <si>
    <t>Year -2</t>
  </si>
  <si>
    <t>2009-10</t>
  </si>
  <si>
    <t>Secretariat phone</t>
  </si>
  <si>
    <t>03 9653 2369</t>
  </si>
  <si>
    <t>Year -3</t>
  </si>
  <si>
    <t>2008-09</t>
  </si>
  <si>
    <t>Year -4</t>
  </si>
  <si>
    <t>2007-08</t>
  </si>
  <si>
    <t>Data due date</t>
  </si>
  <si>
    <t>Year -5</t>
  </si>
  <si>
    <t>2006-07</t>
  </si>
  <si>
    <t>Data due time</t>
  </si>
  <si>
    <t>5:00 PM</t>
  </si>
  <si>
    <t>Year -6</t>
  </si>
  <si>
    <t>Collection sheet version</t>
  </si>
  <si>
    <t>Year -7</t>
  </si>
  <si>
    <t>Year of latest revision</t>
  </si>
  <si>
    <t>Year -8</t>
  </si>
  <si>
    <t>Year -9</t>
  </si>
  <si>
    <t>Year -10</t>
  </si>
  <si>
    <t>Year -11</t>
  </si>
  <si>
    <t xml:space="preserve">Note that this collection sheet is for calendar year data. </t>
  </si>
  <si>
    <t xml:space="preserve">Report on Government Service Provision </t>
  </si>
  <si>
    <t>Staff numbers, by operational status: S/TES services</t>
  </si>
  <si>
    <t>F</t>
  </si>
  <si>
    <t>Unit</t>
  </si>
  <si>
    <t>All paid staff, by operational status</t>
  </si>
  <si>
    <t>FTE</t>
  </si>
  <si>
    <t>Operational staff</t>
  </si>
  <si>
    <t xml:space="preserve">no. </t>
  </si>
  <si>
    <t>no.</t>
  </si>
  <si>
    <t>$'000</t>
  </si>
  <si>
    <t>Total costs *</t>
  </si>
  <si>
    <t>Salaries and payments — excl. payroll tax</t>
  </si>
  <si>
    <t>$'001</t>
  </si>
  <si>
    <t>Capital costs — excl. UCC (land)</t>
  </si>
  <si>
    <t>Other costs — excl. interest on borrowings</t>
  </si>
  <si>
    <t>Labour costs</t>
  </si>
  <si>
    <t>Costs of non-current physical assets</t>
  </si>
  <si>
    <r>
      <rPr>
        <b/>
        <sz val="8"/>
        <rFont val="Arial"/>
        <family val="2"/>
      </rPr>
      <t>User cost of capital</t>
    </r>
    <r>
      <rPr>
        <sz val="8"/>
        <rFont val="Arial"/>
        <family val="2"/>
      </rPr>
      <t xml:space="preserve"> - land</t>
    </r>
  </si>
  <si>
    <r>
      <rPr>
        <b/>
        <sz val="8"/>
        <rFont val="Arial"/>
        <family val="2"/>
      </rPr>
      <t>User cost of capital</t>
    </r>
    <r>
      <rPr>
        <sz val="8"/>
        <rFont val="Arial"/>
        <family val="2"/>
      </rPr>
      <t xml:space="preserve"> - all other assets</t>
    </r>
  </si>
  <si>
    <t>Other operating costs</t>
  </si>
  <si>
    <t>Revenue: S/TES services</t>
  </si>
  <si>
    <t>Sources of funding</t>
  </si>
  <si>
    <t>Government grants</t>
  </si>
  <si>
    <t>2012-13</t>
  </si>
  <si>
    <t>SES Financial</t>
  </si>
  <si>
    <t>All S/TES volunteers</t>
  </si>
  <si>
    <t>Operational volunteers</t>
  </si>
  <si>
    <t>2013-14</t>
  </si>
  <si>
    <t>Qld</t>
  </si>
  <si>
    <t>2014-15</t>
  </si>
  <si>
    <t>na</t>
  </si>
  <si>
    <t>2015-16</t>
  </si>
  <si>
    <t>2016-17</t>
  </si>
  <si>
    <t>Footnotes for 
Major sources of STES revenue</t>
  </si>
  <si>
    <t>2017-18</t>
  </si>
  <si>
    <t>Police and Emergency Management Working Group</t>
  </si>
  <si>
    <t>Secretariat Representative</t>
  </si>
  <si>
    <t>gsp.pem@pc.gov.au</t>
  </si>
  <si>
    <t>Footnote for 
STES human resources</t>
  </si>
  <si>
    <t>Non-operational (STES support) staff</t>
  </si>
  <si>
    <t>Non-operational (STES support) volunteers</t>
  </si>
  <si>
    <t>Operating costs: STES services</t>
  </si>
  <si>
    <t>Footnotes for 
STES service organisations' costs</t>
  </si>
  <si>
    <t>Payroll for all STES staff</t>
  </si>
  <si>
    <t>Payroll tax for all STES staff</t>
  </si>
  <si>
    <t>STES depreciation costs</t>
  </si>
  <si>
    <t>STES interest on borrowings</t>
  </si>
  <si>
    <t xml:space="preserve">STES running, maintenance, communications &amp; other operating costs </t>
  </si>
  <si>
    <t>STES Commonwealth government grants</t>
  </si>
  <si>
    <t>STES State/Territory government grants</t>
  </si>
  <si>
    <t>STES Local government grants</t>
  </si>
  <si>
    <t>Other STES revenue</t>
  </si>
  <si>
    <t>STES levies</t>
  </si>
  <si>
    <t>STES other revenue</t>
  </si>
  <si>
    <t>Total revenues have increased from 2015-16 to 2017-18 compared with 2014-15 due to revision to the Queensland Fire and Emergency Services revenue apportionment model to enable more accurate apportionment of operating revenues attributed to SES services. Data for 2017-18 to 2015-16 is not comparable with previous years.</t>
  </si>
  <si>
    <t>na   Data not available
..     Data item not applicable
--    Data item equal or rounded to zero</t>
  </si>
  <si>
    <t>The increase in total costs from 2014-15 is due to revision to the Queensland Fire and Emergency Services (QFES) cost apportionment model to enable more accurate apportionment of QFES operating costs attributed to SES services. Data for 2017-18 to 2015-16 is not comparable with previous years.
Many SES non-physical assets are owned by local governments therefore QFES is not able to provide asset values required to calculate cost of capital.</t>
  </si>
  <si>
    <t>Data for 2016-17 and 2015-16 has been revised to be consistent with data reporting rules. 
Prior to 2015-16 FTE data was not available due to the complicated mix of functional roles whilst the SES was part of the former Emergency Management Queensland within the former Department of Community Safety (i.e.. no clear, absolute responsibility to SES).  
For 2013-14, paid staff who contribute to the SES function have been included within fire service organisation data.
Effective 1 November 2013, Queensland Fire and Emergency Services (QFES) was established as a department encompassing the Fire and Rescue Service, disaster management services, Rural Fire Service and SES.  Under QFES the SES has a clear structure, responsibilities and accountabilities.
SES reports on 'Active' membership, i.e. members who are regularly attending/participating in training. There are approximately 1500 applicant/probationary/reserve members in addition to the 5600. Volunteer numbers may fluctuate as members leave the service, new members are recruited and data cleansing occurs.</t>
  </si>
  <si>
    <t>Staff and volunteers</t>
  </si>
  <si>
    <t>Operating costs</t>
  </si>
  <si>
    <t>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</si>
</sst>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 numFmtId="168" formatCode="ddd\ d\ mmm\ yyyy"/>
  </numFmts>
  <fonts count="35">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8"/>
      <name val="Arial"/>
      <family val="2"/>
    </font>
    <font>
      <sz val="8"/>
      <name val="Arial"/>
      <family val="2"/>
    </font>
    <font>
      <u/>
      <sz val="10"/>
      <color indexed="12"/>
      <name val="Arial"/>
      <family val="2"/>
    </font>
    <font>
      <sz val="10"/>
      <name val="Geneva"/>
    </font>
    <font>
      <sz val="10"/>
      <name val="Geneva"/>
      <family val="2"/>
    </font>
    <font>
      <i/>
      <sz val="10"/>
      <name val="Times New Roman"/>
      <family val="1"/>
    </font>
    <font>
      <b/>
      <sz val="10"/>
      <color indexed="58"/>
      <name val="Arial"/>
      <family val="2"/>
    </font>
    <font>
      <b/>
      <sz val="8"/>
      <name val="Arial"/>
      <family val="2"/>
    </font>
    <font>
      <b/>
      <sz val="18"/>
      <color rgb="FF0070C0"/>
      <name val="Arial"/>
      <family val="2"/>
    </font>
    <font>
      <b/>
      <sz val="18"/>
      <color indexed="12"/>
      <name val="Arial"/>
      <family val="2"/>
    </font>
    <font>
      <b/>
      <sz val="12"/>
      <name val="Arial"/>
      <family val="2"/>
    </font>
    <font>
      <sz val="9"/>
      <name val="Arial"/>
      <family val="2"/>
    </font>
    <font>
      <sz val="8"/>
      <color rgb="FF0070C0"/>
      <name val="Arial"/>
      <family val="2"/>
    </font>
    <font>
      <sz val="4"/>
      <color rgb="FF33CCCC"/>
      <name val="Arial"/>
      <family val="2"/>
    </font>
    <font>
      <b/>
      <sz val="10"/>
      <name val="Helv"/>
    </font>
    <font>
      <i/>
      <sz val="8"/>
      <name val="Arial"/>
      <family val="2"/>
    </font>
    <font>
      <b/>
      <i/>
      <sz val="8"/>
      <name val="Arial"/>
      <family val="2"/>
    </font>
    <font>
      <b/>
      <sz val="14"/>
      <name val="Arial"/>
      <family val="2"/>
    </font>
    <font>
      <sz val="8"/>
      <color rgb="FF00B0F0"/>
      <name val="Arial"/>
      <family val="2"/>
    </font>
    <font>
      <sz val="8"/>
      <color theme="1"/>
      <name val="Arial"/>
      <family val="2"/>
    </font>
    <font>
      <sz val="10"/>
      <name val="Arial"/>
      <family val="2"/>
    </font>
    <font>
      <sz val="8"/>
      <color indexed="8"/>
      <name val="Arial"/>
      <family val="2"/>
    </font>
    <font>
      <u/>
      <sz val="8"/>
      <color indexed="12"/>
      <name val="Arial"/>
      <family val="2"/>
    </font>
    <font>
      <sz val="10"/>
      <name val="Arial"/>
      <family val="2"/>
    </font>
    <font>
      <i/>
      <sz val="8"/>
      <color theme="0" tint="-0.499984740745262"/>
      <name val="Arial"/>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00CCFF"/>
        <bgColor indexed="64"/>
      </patternFill>
    </fill>
    <fill>
      <patternFill patternType="solid">
        <fgColor rgb="FF66CCFF"/>
        <bgColor indexed="64"/>
      </patternFill>
    </fill>
    <fill>
      <patternFill patternType="solid">
        <fgColor rgb="FFFFFF00"/>
        <bgColor indexed="64"/>
      </patternFill>
    </fill>
  </fills>
  <borders count="15">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s>
  <cellStyleXfs count="65">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0" fillId="0" borderId="0">
      <alignment vertical="top"/>
    </xf>
    <xf numFmtId="0" fontId="11" fillId="0" borderId="0">
      <alignment vertical="top"/>
    </xf>
    <xf numFmtId="0" fontId="12" fillId="0" borderId="0" applyNumberFormat="0" applyFill="0" applyBorder="0" applyAlignment="0" applyProtection="0">
      <alignment vertical="top"/>
      <protection locked="0"/>
    </xf>
    <xf numFmtId="165" fontId="13" fillId="0" borderId="0"/>
    <xf numFmtId="165"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2" fillId="0" borderId="0" applyNumberFormat="0" applyFill="0" applyBorder="0" applyAlignment="0" applyProtection="0">
      <alignment vertical="top"/>
      <protection locked="0"/>
    </xf>
    <xf numFmtId="0" fontId="11" fillId="0" borderId="0">
      <alignment vertical="top"/>
    </xf>
    <xf numFmtId="0" fontId="13" fillId="0" borderId="0"/>
    <xf numFmtId="0" fontId="1" fillId="0" borderId="0">
      <alignment vertical="top"/>
    </xf>
    <xf numFmtId="0" fontId="11" fillId="0" borderId="0"/>
    <xf numFmtId="0" fontId="1" fillId="0" borderId="0"/>
    <xf numFmtId="0" fontId="11" fillId="0" borderId="0"/>
    <xf numFmtId="3" fontId="5" fillId="2" borderId="3">
      <alignment horizontal="right"/>
      <protection locked="0"/>
    </xf>
    <xf numFmtId="0" fontId="15" fillId="0" borderId="4" applyAlignment="0">
      <alignment horizontal="left"/>
    </xf>
    <xf numFmtId="0" fontId="15" fillId="0" borderId="4" applyAlignment="0">
      <alignment horizontal="left"/>
    </xf>
    <xf numFmtId="0" fontId="9" fillId="0" borderId="0">
      <alignment horizontal="left"/>
    </xf>
    <xf numFmtId="0" fontId="16" fillId="0" borderId="5"/>
    <xf numFmtId="0" fontId="1" fillId="0" borderId="0"/>
    <xf numFmtId="0" fontId="17" fillId="0" borderId="0" applyNumberFormat="0">
      <alignment horizontal="right"/>
    </xf>
    <xf numFmtId="0" fontId="17" fillId="0" borderId="0">
      <alignment horizontal="left" vertical="center"/>
    </xf>
    <xf numFmtId="0" fontId="11" fillId="0" borderId="0">
      <alignment vertical="top"/>
    </xf>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alignment vertical="top"/>
    </xf>
    <xf numFmtId="0" fontId="10" fillId="0" borderId="0">
      <alignment vertical="top"/>
    </xf>
    <xf numFmtId="0" fontId="6" fillId="0" borderId="0">
      <alignment horizontal="left"/>
    </xf>
    <xf numFmtId="0" fontId="30" fillId="0" borderId="0"/>
    <xf numFmtId="0" fontId="33" fillId="0" borderId="0"/>
    <xf numFmtId="0" fontId="10" fillId="0" borderId="0">
      <alignment vertical="top"/>
    </xf>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lignment vertical="top"/>
    </xf>
    <xf numFmtId="0" fontId="10" fillId="0" borderId="0"/>
    <xf numFmtId="0" fontId="10" fillId="0" borderId="0"/>
    <xf numFmtId="0" fontId="10"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31">
    <xf numFmtId="0" fontId="0" fillId="0" borderId="0" xfId="0"/>
    <xf numFmtId="0" fontId="18" fillId="2" borderId="0" xfId="29" applyFont="1" applyFill="1" applyAlignment="1"/>
    <xf numFmtId="0" fontId="19" fillId="2" borderId="0" xfId="29" applyFont="1" applyFill="1" applyAlignment="1"/>
    <xf numFmtId="0" fontId="11" fillId="0" borderId="0" xfId="28" applyAlignment="1"/>
    <xf numFmtId="0" fontId="11" fillId="2" borderId="0" xfId="28" applyFont="1" applyFill="1" applyAlignment="1">
      <alignment vertical="center"/>
    </xf>
    <xf numFmtId="0" fontId="11" fillId="2" borderId="0" xfId="28" applyFill="1"/>
    <xf numFmtId="0" fontId="11" fillId="0" borderId="0" xfId="28"/>
    <xf numFmtId="0" fontId="11" fillId="0" borderId="0" xfId="28" applyFont="1" applyAlignment="1">
      <alignment vertical="center"/>
    </xf>
    <xf numFmtId="0" fontId="11" fillId="0" borderId="0" xfId="28" applyProtection="1"/>
    <xf numFmtId="0" fontId="11" fillId="0" borderId="0" xfId="28" applyFont="1" applyAlignment="1" applyProtection="1">
      <alignment vertical="center"/>
    </xf>
    <xf numFmtId="0" fontId="11" fillId="0" borderId="0" xfId="30" applyFont="1" applyAlignment="1">
      <alignment vertical="center"/>
    </xf>
    <xf numFmtId="0" fontId="2" fillId="2" borderId="0" xfId="30" applyFont="1" applyFill="1" applyAlignment="1">
      <alignment vertical="center"/>
    </xf>
    <xf numFmtId="0" fontId="2" fillId="0" borderId="0" xfId="30" applyFont="1" applyFill="1" applyAlignment="1">
      <alignment vertical="center"/>
    </xf>
    <xf numFmtId="0" fontId="11" fillId="2" borderId="0" xfId="30" applyFill="1"/>
    <xf numFmtId="0" fontId="11" fillId="0" borderId="0" xfId="30"/>
    <xf numFmtId="0" fontId="11" fillId="5" borderId="0" xfId="30" applyFont="1" applyFill="1" applyAlignment="1">
      <alignment vertical="center"/>
    </xf>
    <xf numFmtId="0" fontId="23" fillId="5" borderId="0" xfId="30" applyFont="1" applyFill="1" applyAlignment="1">
      <alignment vertical="center"/>
    </xf>
    <xf numFmtId="0" fontId="11" fillId="5" borderId="0" xfId="30" applyFill="1"/>
    <xf numFmtId="0" fontId="11" fillId="5" borderId="0" xfId="28" applyFont="1" applyFill="1" applyAlignment="1" applyProtection="1">
      <alignment vertical="center"/>
    </xf>
    <xf numFmtId="166" fontId="24" fillId="5" borderId="0" xfId="28" applyNumberFormat="1" applyFont="1" applyFill="1" applyBorder="1" applyAlignment="1" applyProtection="1">
      <alignment horizontal="right"/>
    </xf>
    <xf numFmtId="0" fontId="11" fillId="5" borderId="0" xfId="28" applyFont="1" applyFill="1" applyAlignment="1">
      <alignment vertical="center"/>
    </xf>
    <xf numFmtId="0" fontId="25" fillId="6" borderId="10" xfId="28" applyFont="1" applyFill="1" applyBorder="1" applyAlignment="1">
      <alignment horizontal="center" vertical="center"/>
    </xf>
    <xf numFmtId="0" fontId="25" fillId="6" borderId="10" xfId="28" applyFont="1" applyFill="1" applyBorder="1" applyAlignment="1">
      <alignment horizontal="right" vertical="center"/>
    </xf>
    <xf numFmtId="0" fontId="20" fillId="5" borderId="0" xfId="28" applyFont="1" applyFill="1" applyAlignment="1">
      <alignment vertical="center"/>
    </xf>
    <xf numFmtId="0" fontId="11" fillId="5" borderId="0" xfId="30" applyFont="1" applyFill="1" applyAlignment="1"/>
    <xf numFmtId="0" fontId="17" fillId="5" borderId="0" xfId="30" applyFont="1" applyFill="1" applyAlignment="1">
      <alignment horizontal="left"/>
    </xf>
    <xf numFmtId="0" fontId="17" fillId="7" borderId="11" xfId="28" applyFont="1" applyFill="1" applyBorder="1" applyAlignment="1" applyProtection="1">
      <alignment horizontal="center"/>
    </xf>
    <xf numFmtId="0" fontId="11" fillId="5" borderId="0" xfId="28" applyFont="1" applyFill="1" applyAlignment="1" applyProtection="1"/>
    <xf numFmtId="167" fontId="11" fillId="5" borderId="13" xfId="28" applyNumberFormat="1" applyFont="1" applyFill="1" applyBorder="1" applyAlignment="1" applyProtection="1">
      <alignment horizontal="right"/>
      <protection locked="0"/>
    </xf>
    <xf numFmtId="0" fontId="11" fillId="0" borderId="0" xfId="30" applyFont="1" applyFill="1" applyAlignment="1" applyProtection="1"/>
    <xf numFmtId="0" fontId="2" fillId="5" borderId="0" xfId="30" applyFont="1" applyFill="1" applyAlignment="1" applyProtection="1">
      <alignment vertical="center"/>
    </xf>
    <xf numFmtId="0" fontId="11" fillId="3" borderId="0" xfId="28" applyFont="1" applyFill="1" applyAlignment="1">
      <alignment vertical="center"/>
    </xf>
    <xf numFmtId="0" fontId="17" fillId="5" borderId="0" xfId="28" applyFont="1" applyFill="1" applyAlignment="1">
      <alignment vertical="center"/>
    </xf>
    <xf numFmtId="0" fontId="20" fillId="5" borderId="0" xfId="28" applyFont="1" applyFill="1" applyAlignment="1" applyProtection="1">
      <alignment vertical="center"/>
    </xf>
    <xf numFmtId="0" fontId="17" fillId="5" borderId="0" xfId="28" applyFont="1" applyFill="1" applyAlignment="1" applyProtection="1">
      <alignment vertical="center"/>
    </xf>
    <xf numFmtId="0" fontId="11" fillId="0" borderId="0" xfId="28" applyFont="1" applyFill="1" applyAlignment="1" applyProtection="1">
      <alignment vertical="center"/>
    </xf>
    <xf numFmtId="0" fontId="17" fillId="5" borderId="0" xfId="28" applyFont="1" applyFill="1" applyAlignment="1" applyProtection="1">
      <alignment wrapText="1"/>
    </xf>
    <xf numFmtId="0" fontId="21" fillId="5" borderId="0" xfId="28" applyFont="1" applyFill="1" applyAlignment="1" applyProtection="1"/>
    <xf numFmtId="0" fontId="17" fillId="5" borderId="0" xfId="28" applyFont="1" applyFill="1" applyAlignment="1" applyProtection="1"/>
    <xf numFmtId="167" fontId="17" fillId="8" borderId="14" xfId="28" applyNumberFormat="1" applyFont="1" applyFill="1" applyBorder="1" applyAlignment="1" applyProtection="1">
      <alignment horizontal="right"/>
    </xf>
    <xf numFmtId="167" fontId="11" fillId="7" borderId="13" xfId="28" applyNumberFormat="1" applyFont="1" applyFill="1" applyBorder="1" applyAlignment="1" applyProtection="1">
      <alignment horizontal="right"/>
    </xf>
    <xf numFmtId="0" fontId="17" fillId="5" borderId="0" xfId="28" applyFont="1" applyFill="1" applyAlignment="1" applyProtection="1">
      <alignment horizontal="left" wrapText="1"/>
    </xf>
    <xf numFmtId="0" fontId="11" fillId="5" borderId="0" xfId="30" applyFont="1" applyFill="1" applyAlignment="1" applyProtection="1"/>
    <xf numFmtId="0" fontId="11" fillId="5" borderId="0" xfId="28" applyFont="1" applyFill="1" applyAlignment="1" applyProtection="1">
      <alignment horizontal="left" indent="1"/>
    </xf>
    <xf numFmtId="167" fontId="11" fillId="5" borderId="8" xfId="28" applyNumberFormat="1" applyFont="1" applyFill="1" applyBorder="1" applyAlignment="1" applyProtection="1">
      <alignment horizontal="right"/>
      <protection locked="0"/>
    </xf>
    <xf numFmtId="0" fontId="2" fillId="0" borderId="0" xfId="28" applyFont="1" applyFill="1" applyAlignment="1" applyProtection="1">
      <alignment vertical="center"/>
    </xf>
    <xf numFmtId="167" fontId="11" fillId="7" borderId="12" xfId="28" applyNumberFormat="1" applyFont="1" applyFill="1" applyBorder="1" applyAlignment="1" applyProtection="1">
      <alignment horizontal="right"/>
    </xf>
    <xf numFmtId="0" fontId="27" fillId="5" borderId="0" xfId="28" applyFont="1" applyFill="1" applyAlignment="1" applyProtection="1">
      <alignment vertical="center"/>
    </xf>
    <xf numFmtId="0" fontId="17" fillId="7" borderId="11" xfId="28" applyFont="1" applyFill="1" applyBorder="1" applyAlignment="1" applyProtection="1">
      <alignment horizontal="center" vertical="center"/>
    </xf>
    <xf numFmtId="167" fontId="2" fillId="7" borderId="11" xfId="28" applyNumberFormat="1" applyFont="1" applyFill="1" applyBorder="1" applyAlignment="1" applyProtection="1">
      <alignment horizontal="right" vertical="center"/>
    </xf>
    <xf numFmtId="0" fontId="17" fillId="5" borderId="0" xfId="28" applyFont="1" applyFill="1" applyAlignment="1" applyProtection="1">
      <alignment horizontal="left" vertical="center" indent="1"/>
    </xf>
    <xf numFmtId="0" fontId="17" fillId="7" borderId="8" xfId="28" applyFont="1" applyFill="1" applyBorder="1" applyAlignment="1" applyProtection="1">
      <alignment horizontal="center" vertical="top"/>
    </xf>
    <xf numFmtId="167" fontId="17" fillId="7" borderId="8" xfId="28" applyNumberFormat="1" applyFont="1" applyFill="1" applyBorder="1" applyAlignment="1" applyProtection="1">
      <alignment horizontal="right" vertical="center"/>
    </xf>
    <xf numFmtId="167" fontId="11" fillId="6" borderId="8" xfId="28" applyNumberFormat="1" applyFont="1" applyFill="1" applyBorder="1" applyAlignment="1" applyProtection="1">
      <alignment horizontal="right" vertical="center"/>
      <protection locked="0"/>
    </xf>
    <xf numFmtId="0" fontId="11" fillId="5" borderId="0" xfId="28" applyFont="1" applyFill="1" applyAlignment="1" applyProtection="1">
      <alignment horizontal="left" vertical="center" indent="2"/>
    </xf>
    <xf numFmtId="0" fontId="17" fillId="7" borderId="13" xfId="28" applyFont="1" applyFill="1" applyBorder="1" applyAlignment="1" applyProtection="1">
      <alignment horizontal="center" vertical="top"/>
    </xf>
    <xf numFmtId="167" fontId="11" fillId="6" borderId="13" xfId="28" applyNumberFormat="1" applyFont="1" applyFill="1" applyBorder="1" applyAlignment="1" applyProtection="1">
      <alignment horizontal="right" vertical="center"/>
      <protection locked="0"/>
    </xf>
    <xf numFmtId="0" fontId="28" fillId="5" borderId="0" xfId="28" applyFont="1" applyFill="1" applyAlignment="1">
      <alignment horizontal="right" vertical="center"/>
    </xf>
    <xf numFmtId="0" fontId="10" fillId="5" borderId="0" xfId="28" applyFont="1" applyFill="1" applyAlignment="1">
      <alignment vertical="center"/>
    </xf>
    <xf numFmtId="0" fontId="29" fillId="5" borderId="0" xfId="28" applyFont="1" applyFill="1" applyAlignment="1" applyProtection="1">
      <alignment horizontal="left" vertical="center" indent="2"/>
    </xf>
    <xf numFmtId="167" fontId="10" fillId="8" borderId="8" xfId="28" applyNumberFormat="1" applyFont="1" applyFill="1" applyBorder="1" applyAlignment="1" applyProtection="1">
      <alignment horizontal="right"/>
    </xf>
    <xf numFmtId="167" fontId="10" fillId="7" borderId="8" xfId="28" applyNumberFormat="1" applyFont="1" applyFill="1" applyBorder="1" applyAlignment="1" applyProtection="1">
      <alignment horizontal="right"/>
    </xf>
    <xf numFmtId="167" fontId="10" fillId="8" borderId="13" xfId="28" applyNumberFormat="1" applyFont="1" applyFill="1" applyBorder="1" applyAlignment="1" applyProtection="1">
      <alignment horizontal="right"/>
    </xf>
    <xf numFmtId="0" fontId="10" fillId="0" borderId="0" xfId="28" applyFont="1" applyProtection="1"/>
    <xf numFmtId="0" fontId="10" fillId="0" borderId="0" xfId="28" applyFont="1"/>
    <xf numFmtId="0" fontId="10" fillId="5" borderId="0" xfId="28" applyFont="1" applyFill="1" applyAlignment="1" applyProtection="1">
      <alignment horizontal="left" indent="1"/>
    </xf>
    <xf numFmtId="0" fontId="10" fillId="5" borderId="0" xfId="28" applyFont="1" applyFill="1" applyAlignment="1" applyProtection="1">
      <alignment horizontal="left" vertical="center" indent="1"/>
    </xf>
    <xf numFmtId="0" fontId="10" fillId="5" borderId="0" xfId="28" applyFont="1" applyFill="1" applyAlignment="1" applyProtection="1">
      <alignment horizontal="left" wrapText="1" indent="1"/>
    </xf>
    <xf numFmtId="167" fontId="10" fillId="8" borderId="11" xfId="28" applyNumberFormat="1" applyFont="1" applyFill="1" applyBorder="1" applyAlignment="1" applyProtection="1">
      <alignment horizontal="right"/>
    </xf>
    <xf numFmtId="0" fontId="10" fillId="7" borderId="12" xfId="30" applyFont="1" applyFill="1" applyBorder="1" applyAlignment="1">
      <alignment horizontal="center"/>
    </xf>
    <xf numFmtId="167" fontId="10" fillId="10" borderId="12" xfId="30" applyNumberFormat="1" applyFont="1" applyFill="1" applyBorder="1" applyAlignment="1" applyProtection="1">
      <alignment horizontal="right"/>
      <protection locked="0"/>
    </xf>
    <xf numFmtId="0" fontId="10" fillId="7" borderId="13" xfId="30" applyFont="1" applyFill="1" applyBorder="1" applyAlignment="1">
      <alignment horizontal="center"/>
    </xf>
    <xf numFmtId="167" fontId="10" fillId="10" borderId="13" xfId="28" applyNumberFormat="1" applyFont="1" applyFill="1" applyBorder="1" applyAlignment="1" applyProtection="1">
      <alignment horizontal="right"/>
      <protection locked="0"/>
    </xf>
    <xf numFmtId="166" fontId="4" fillId="5" borderId="0" xfId="28" applyNumberFormat="1" applyFont="1" applyFill="1" applyBorder="1" applyAlignment="1" applyProtection="1">
      <alignment horizontal="right"/>
    </xf>
    <xf numFmtId="167" fontId="10" fillId="7" borderId="11" xfId="28" applyNumberFormat="1" applyFont="1" applyFill="1" applyBorder="1" applyAlignment="1" applyProtection="1">
      <alignment horizontal="right"/>
    </xf>
    <xf numFmtId="167" fontId="17" fillId="7" borderId="11" xfId="28" applyNumberFormat="1" applyFont="1" applyFill="1" applyBorder="1" applyAlignment="1" applyProtection="1">
      <alignment horizontal="right" vertical="center"/>
    </xf>
    <xf numFmtId="0" fontId="10" fillId="7" borderId="8" xfId="28" applyFont="1" applyFill="1" applyBorder="1" applyAlignment="1" applyProtection="1">
      <alignment horizontal="center" vertical="top"/>
    </xf>
    <xf numFmtId="167" fontId="10" fillId="10" borderId="8" xfId="28" applyNumberFormat="1" applyFont="1" applyFill="1" applyBorder="1" applyAlignment="1" applyProtection="1">
      <alignment horizontal="right" vertical="center"/>
      <protection locked="0"/>
    </xf>
    <xf numFmtId="167" fontId="10" fillId="10" borderId="13" xfId="28" applyNumberFormat="1" applyFont="1" applyFill="1" applyBorder="1" applyAlignment="1" applyProtection="1">
      <alignment horizontal="right" vertical="center"/>
      <protection locked="0"/>
    </xf>
    <xf numFmtId="0" fontId="26" fillId="6" borderId="10" xfId="28" applyFont="1" applyFill="1" applyBorder="1" applyAlignment="1">
      <alignment horizontal="right" vertical="center"/>
    </xf>
    <xf numFmtId="167" fontId="10" fillId="10" borderId="8" xfId="28" applyNumberFormat="1" applyFont="1" applyFill="1" applyBorder="1" applyAlignment="1" applyProtection="1">
      <alignment horizontal="right"/>
      <protection locked="0"/>
    </xf>
    <xf numFmtId="0" fontId="10" fillId="5" borderId="0" xfId="28" applyFont="1" applyFill="1" applyAlignment="1" applyProtection="1">
      <alignment vertical="center"/>
    </xf>
    <xf numFmtId="0" fontId="10" fillId="7" borderId="8" xfId="28" applyFont="1" applyFill="1" applyBorder="1" applyAlignment="1" applyProtection="1">
      <alignment horizontal="center"/>
    </xf>
    <xf numFmtId="0" fontId="10" fillId="5" borderId="0" xfId="28" applyFont="1" applyFill="1" applyAlignment="1" applyProtection="1"/>
    <xf numFmtId="0" fontId="10" fillId="0" borderId="0" xfId="15" applyFont="1" applyAlignment="1"/>
    <xf numFmtId="0" fontId="31" fillId="0" borderId="0" xfId="16" applyFont="1">
      <alignment vertical="top"/>
    </xf>
    <xf numFmtId="0" fontId="32" fillId="0" borderId="0" xfId="17" applyFont="1" applyAlignment="1" applyProtection="1"/>
    <xf numFmtId="49" fontId="10" fillId="0" borderId="0" xfId="15" applyNumberFormat="1" applyFont="1" applyAlignment="1"/>
    <xf numFmtId="168" fontId="10" fillId="0" borderId="0" xfId="16" applyNumberFormat="1" applyFont="1" applyAlignment="1">
      <alignment horizontal="left"/>
    </xf>
    <xf numFmtId="0" fontId="31" fillId="11" borderId="0" xfId="16" applyFont="1" applyFill="1">
      <alignment vertical="top"/>
    </xf>
    <xf numFmtId="0" fontId="29" fillId="0" borderId="0" xfId="16" applyFont="1" applyAlignment="1">
      <alignment horizontal="right"/>
    </xf>
    <xf numFmtId="0" fontId="10" fillId="0" borderId="0" xfId="16" applyFont="1" applyAlignment="1">
      <alignment horizontal="right"/>
    </xf>
    <xf numFmtId="0" fontId="34" fillId="5" borderId="0" xfId="30" applyFont="1" applyFill="1" applyAlignment="1">
      <alignment vertical="center"/>
    </xf>
    <xf numFmtId="0" fontId="10" fillId="5" borderId="0" xfId="28" applyFont="1" applyFill="1" applyBorder="1" applyAlignment="1" applyProtection="1"/>
    <xf numFmtId="0" fontId="10" fillId="5" borderId="0" xfId="28" applyFont="1" applyFill="1" applyBorder="1" applyAlignment="1" applyProtection="1">
      <alignment vertical="center"/>
    </xf>
    <xf numFmtId="0" fontId="10" fillId="5" borderId="0" xfId="30" applyFont="1" applyFill="1" applyBorder="1" applyAlignment="1" applyProtection="1"/>
    <xf numFmtId="0" fontId="17" fillId="7" borderId="8" xfId="28" applyFont="1" applyFill="1" applyBorder="1" applyAlignment="1" applyProtection="1">
      <alignment horizontal="center"/>
    </xf>
    <xf numFmtId="167" fontId="17" fillId="8" borderId="8" xfId="28" applyNumberFormat="1" applyFont="1" applyFill="1" applyBorder="1" applyAlignment="1" applyProtection="1">
      <alignment horizontal="right"/>
    </xf>
    <xf numFmtId="167" fontId="10" fillId="0" borderId="8" xfId="28" applyNumberFormat="1" applyFont="1" applyFill="1" applyBorder="1" applyAlignment="1" applyProtection="1">
      <alignment horizontal="right"/>
      <protection locked="0"/>
    </xf>
    <xf numFmtId="167" fontId="10" fillId="0" borderId="12" xfId="55" applyNumberFormat="1" applyFont="1" applyFill="1" applyBorder="1" applyAlignment="1" applyProtection="1">
      <alignment horizontal="right"/>
      <protection locked="0"/>
    </xf>
    <xf numFmtId="167" fontId="10" fillId="0" borderId="13" xfId="54" applyNumberFormat="1" applyFont="1" applyFill="1" applyBorder="1" applyAlignment="1" applyProtection="1">
      <alignment horizontal="right"/>
      <protection locked="0"/>
    </xf>
    <xf numFmtId="167" fontId="17" fillId="0" borderId="8" xfId="28" applyNumberFormat="1" applyFont="1" applyFill="1" applyBorder="1" applyAlignment="1" applyProtection="1">
      <alignment horizontal="right"/>
    </xf>
    <xf numFmtId="167" fontId="10" fillId="0" borderId="8" xfId="28" applyNumberFormat="1" applyFont="1" applyFill="1" applyBorder="1" applyAlignment="1" applyProtection="1">
      <alignment horizontal="right"/>
    </xf>
    <xf numFmtId="167" fontId="17" fillId="0" borderId="11" xfId="28" applyNumberFormat="1" applyFont="1" applyFill="1" applyBorder="1" applyAlignment="1" applyProtection="1">
      <alignment horizontal="right" vertical="center"/>
    </xf>
    <xf numFmtId="167" fontId="17" fillId="0" borderId="8" xfId="28" applyNumberFormat="1" applyFont="1" applyFill="1" applyBorder="1" applyAlignment="1" applyProtection="1">
      <alignment horizontal="right" vertical="center"/>
    </xf>
    <xf numFmtId="167" fontId="10" fillId="0" borderId="8" xfId="28" applyNumberFormat="1" applyFont="1" applyFill="1" applyBorder="1" applyAlignment="1" applyProtection="1">
      <alignment horizontal="right" vertical="center"/>
      <protection locked="0"/>
    </xf>
    <xf numFmtId="167" fontId="10" fillId="0" borderId="13" xfId="28" applyNumberFormat="1" applyFont="1" applyFill="1" applyBorder="1" applyAlignment="1" applyProtection="1">
      <alignment horizontal="right" vertical="center"/>
      <protection locked="0"/>
    </xf>
    <xf numFmtId="0" fontId="10" fillId="2" borderId="0" xfId="29" applyFont="1" applyFill="1" applyAlignment="1">
      <alignment vertical="center" wrapText="1"/>
    </xf>
    <xf numFmtId="0" fontId="22" fillId="0" borderId="0" xfId="28" applyFont="1" applyAlignment="1">
      <alignment wrapText="1"/>
    </xf>
    <xf numFmtId="167" fontId="10" fillId="0" borderId="12" xfId="55" applyNumberFormat="1" applyFont="1" applyFill="1" applyBorder="1" applyAlignment="1" applyProtection="1">
      <alignment horizontal="right"/>
      <protection locked="0"/>
    </xf>
    <xf numFmtId="167" fontId="10" fillId="0" borderId="13" xfId="54" applyNumberFormat="1" applyFont="1" applyFill="1" applyBorder="1" applyAlignment="1" applyProtection="1">
      <alignment horizontal="right"/>
      <protection locked="0"/>
    </xf>
    <xf numFmtId="167" fontId="10" fillId="0" borderId="7" xfId="28" applyNumberFormat="1" applyFont="1" applyFill="1" applyBorder="1" applyAlignment="1" applyProtection="1">
      <alignment horizontal="left" vertical="top" wrapText="1"/>
      <protection locked="0"/>
    </xf>
    <xf numFmtId="0" fontId="26" fillId="5" borderId="0" xfId="30" applyFont="1" applyFill="1" applyBorder="1" applyAlignment="1" applyProtection="1">
      <alignment horizontal="left" vertical="top" wrapText="1"/>
    </xf>
    <xf numFmtId="0" fontId="26" fillId="9" borderId="0" xfId="30" applyFont="1" applyFill="1" applyBorder="1" applyAlignment="1" applyProtection="1">
      <alignment horizontal="left" vertical="top" wrapText="1"/>
    </xf>
    <xf numFmtId="0" fontId="26" fillId="9" borderId="9" xfId="30" applyFont="1" applyFill="1" applyBorder="1" applyAlignment="1" applyProtection="1">
      <alignment horizontal="left" vertical="top" wrapText="1"/>
    </xf>
    <xf numFmtId="167" fontId="10" fillId="0" borderId="6" xfId="54" applyNumberFormat="1" applyFont="1" applyFill="1" applyBorder="1" applyAlignment="1" applyProtection="1">
      <alignment horizontal="left" vertical="top" wrapText="1"/>
      <protection locked="0"/>
    </xf>
    <xf numFmtId="167" fontId="10" fillId="0" borderId="7" xfId="54" applyNumberFormat="1" applyFont="1" applyFill="1" applyBorder="1" applyAlignment="1" applyProtection="1">
      <alignment horizontal="left" vertical="top" wrapText="1"/>
      <protection locked="0"/>
    </xf>
    <xf numFmtId="0" fontId="10" fillId="2" borderId="0" xfId="29" applyFont="1" applyFill="1" applyAlignment="1">
      <alignment horizontal="left" vertical="center" wrapText="1"/>
    </xf>
    <xf numFmtId="0" fontId="11" fillId="5" borderId="0" xfId="30" applyFont="1" applyFill="1" applyBorder="1" applyAlignment="1">
      <alignment horizontal="left" wrapText="1" indent="1"/>
    </xf>
    <xf numFmtId="0" fontId="11" fillId="3" borderId="0" xfId="30" applyFont="1" applyFill="1" applyBorder="1" applyAlignment="1">
      <alignment horizontal="left" wrapText="1" indent="1"/>
    </xf>
    <xf numFmtId="0" fontId="11" fillId="3" borderId="9" xfId="30" applyFont="1" applyFill="1" applyBorder="1" applyAlignment="1">
      <alignment horizontal="left" wrapText="1" indent="1"/>
    </xf>
    <xf numFmtId="0" fontId="10" fillId="5" borderId="0" xfId="30" applyFont="1" applyFill="1" applyBorder="1" applyAlignment="1">
      <alignment horizontal="left" wrapText="1" indent="1"/>
    </xf>
    <xf numFmtId="167" fontId="10" fillId="0" borderId="6" xfId="28" applyNumberFormat="1" applyFont="1" applyFill="1" applyBorder="1" applyAlignment="1" applyProtection="1">
      <alignment horizontal="left" vertical="top" wrapText="1"/>
      <protection locked="0"/>
    </xf>
    <xf numFmtId="167" fontId="10" fillId="0" borderId="7" xfId="28" applyNumberFormat="1" applyFont="1" applyFill="1" applyBorder="1" applyAlignment="1" applyProtection="1">
      <alignment horizontal="left" vertical="top" wrapText="1"/>
      <protection locked="0"/>
    </xf>
    <xf numFmtId="0" fontId="18" fillId="2" borderId="0" xfId="29" applyFont="1" applyFill="1" applyAlignment="1">
      <alignment horizontal="left" wrapText="1"/>
    </xf>
    <xf numFmtId="0" fontId="11" fillId="5" borderId="0" xfId="28" applyFont="1" applyFill="1" applyAlignment="1" applyProtection="1">
      <alignment horizontal="left" wrapText="1" indent="1"/>
    </xf>
    <xf numFmtId="0" fontId="11" fillId="3" borderId="0" xfId="28" applyFont="1" applyFill="1" applyAlignment="1" applyProtection="1">
      <alignment horizontal="left" wrapText="1" indent="1"/>
    </xf>
    <xf numFmtId="0" fontId="2" fillId="0" borderId="0" xfId="30" applyFont="1" applyAlignment="1">
      <alignment vertical="center"/>
    </xf>
    <xf numFmtId="167" fontId="10" fillId="0" borderId="7" xfId="54" applyNumberFormat="1" applyFont="1" applyFill="1" applyBorder="1" applyAlignment="1" applyProtection="1">
      <alignment vertical="top" wrapText="1"/>
      <protection locked="0"/>
    </xf>
    <xf numFmtId="0" fontId="18" fillId="2" borderId="0" xfId="29" applyFont="1" applyFill="1" applyAlignment="1">
      <alignment wrapText="1"/>
    </xf>
    <xf numFmtId="0" fontId="18" fillId="2" borderId="0" xfId="29" applyFont="1" applyFill="1" applyAlignment="1">
      <alignment horizontal="left" vertical="center" wrapText="1"/>
    </xf>
  </cellXfs>
  <cellStyles count="65">
    <cellStyle name="0.0" xfId="18" xr:uid="{00000000-0005-0000-0000-000000000000}"/>
    <cellStyle name="0.0 2" xfId="19" xr:uid="{00000000-0005-0000-0000-000001000000}"/>
    <cellStyle name="Column subhead" xfId="2" xr:uid="{00000000-0005-0000-0000-000002000000}"/>
    <cellStyle name="Comma 2" xfId="20" xr:uid="{00000000-0005-0000-0000-000003000000}"/>
    <cellStyle name="Comma 2 2" xfId="50" xr:uid="{00000000-0005-0000-0000-000003000000}"/>
    <cellStyle name="Comma 2 2 2" xfId="62" xr:uid="{00000000-0005-0000-0000-000003000000}"/>
    <cellStyle name="Comma 2 3" xfId="59" xr:uid="{00000000-0005-0000-0000-000003000000}"/>
    <cellStyle name="Comma 3" xfId="21" xr:uid="{00000000-0005-0000-0000-000004000000}"/>
    <cellStyle name="Comma 3 2" xfId="51" xr:uid="{00000000-0005-0000-0000-000004000000}"/>
    <cellStyle name="Comma 3 2 2" xfId="63" xr:uid="{00000000-0005-0000-0000-000004000000}"/>
    <cellStyle name="Comma 3 3" xfId="60" xr:uid="{00000000-0005-0000-0000-000004000000}"/>
    <cellStyle name="Currency 2" xfId="22" xr:uid="{00000000-0005-0000-0000-000005000000}"/>
    <cellStyle name="Currency 2 2" xfId="52" xr:uid="{00000000-0005-0000-0000-000005000000}"/>
    <cellStyle name="Currency 2 2 2" xfId="64" xr:uid="{00000000-0005-0000-0000-000005000000}"/>
    <cellStyle name="Currency 2 3" xfId="61" xr:uid="{00000000-0005-0000-0000-000005000000}"/>
    <cellStyle name="Data" xfId="3" xr:uid="{00000000-0005-0000-0000-000006000000}"/>
    <cellStyle name="Data _prev" xfId="4" xr:uid="{00000000-0005-0000-0000-000007000000}"/>
    <cellStyle name="Data_Analysis sheet template SIData" xfId="23" xr:uid="{00000000-0005-0000-0000-000008000000}"/>
    <cellStyle name="Hyperlink" xfId="17" builtinId="8"/>
    <cellStyle name="Hyperlink 2" xfId="24" xr:uid="{00000000-0005-0000-0000-00000A000000}"/>
    <cellStyle name="Hyperlink 2 2" xfId="43" xr:uid="{00000000-0005-0000-0000-00000B000000}"/>
    <cellStyle name="L Cell text" xfId="5" xr:uid="{00000000-0005-0000-0000-00000C000000}"/>
    <cellStyle name="L column heading/total" xfId="6" xr:uid="{00000000-0005-0000-0000-00000D000000}"/>
    <cellStyle name="L Subtotal" xfId="7"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xfId="16"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2" xfId="25"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2 2" xfId="53"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3" xfId="26" xr:uid="{00000000-0005-0000-0000-000011000000}"/>
    <cellStyle name="Microsoft Excel found an error in the formula you entered. Do you want to accept the correction proposed below?_x000a__x000a_|_x000a__x000a_• To accept the correction, click Yes._x000a_• To close this message and correct the formula yourself, click No. 4" xfId="49" xr:uid="{00000000-0005-0000-0000-00000F000000}"/>
    <cellStyle name="Normal" xfId="0" builtinId="0"/>
    <cellStyle name="Normal 2" xfId="1" xr:uid="{00000000-0005-0000-0000-000013000000}"/>
    <cellStyle name="Normal 2 2" xfId="39" xr:uid="{00000000-0005-0000-0000-000014000000}"/>
    <cellStyle name="Normal 2 2 2" xfId="42" xr:uid="{00000000-0005-0000-0000-000015000000}"/>
    <cellStyle name="Normal 2 2 3" xfId="56" xr:uid="{00000000-0005-0000-0000-000014000000}"/>
    <cellStyle name="Normal 3" xfId="15" xr:uid="{00000000-0005-0000-0000-000016000000}"/>
    <cellStyle name="Normal 4" xfId="27" xr:uid="{00000000-0005-0000-0000-000017000000}"/>
    <cellStyle name="Normal 4 2" xfId="44" xr:uid="{00000000-0005-0000-0000-000018000000}"/>
    <cellStyle name="Normal 5" xfId="40" xr:uid="{00000000-0005-0000-0000-000019000000}"/>
    <cellStyle name="Normal 6" xfId="45" xr:uid="{00000000-0005-0000-0000-00001A000000}"/>
    <cellStyle name="Normal 7" xfId="41" xr:uid="{00000000-0005-0000-0000-00001B000000}"/>
    <cellStyle name="Normal 8" xfId="47" xr:uid="{00000000-0005-0000-0000-00001C000000}"/>
    <cellStyle name="Normal 8 2" xfId="57" xr:uid="{00000000-0005-0000-0000-00001C000000}"/>
    <cellStyle name="Normal 9" xfId="48" xr:uid="{00000000-0005-0000-0000-00001D000000}"/>
    <cellStyle name="Normal 9 2" xfId="58" xr:uid="{00000000-0005-0000-0000-00001D000000}"/>
    <cellStyle name="Normal_COMBINED EMWG RoGS 2012 fire HR andfinancials - 01 NSW data c (2)" xfId="28" xr:uid="{00000000-0005-0000-0000-00001F000000}"/>
    <cellStyle name="Normal_COMBINED EMWG RoGS 2012 fire HR andfinancials - 01 NSW data c (2) 2" xfId="54" xr:uid="{00000000-0005-0000-0000-00001F000000}"/>
    <cellStyle name="Normal_Fin Data SA 2002 _COMBINED EMWG RoGS 2012 fire HR andfinancials - 01 NSW data c (2)" xfId="29" xr:uid="{00000000-0005-0000-0000-000021000000}"/>
    <cellStyle name="Normal_NSW_Final_v2EMWG RoGS 2012 fire activity - 01NSW data collection workbook" xfId="30" xr:uid="{00000000-0005-0000-0000-000022000000}"/>
    <cellStyle name="Normal_NSW_Final_v2EMWG RoGS 2012 fire activity - 01NSW data collection workbook 2" xfId="55" xr:uid="{00000000-0005-0000-0000-000022000000}"/>
    <cellStyle name="Note 2" xfId="46" xr:uid="{00000000-0005-0000-0000-000025000000}"/>
    <cellStyle name="R Cell text" xfId="8" xr:uid="{00000000-0005-0000-0000-000026000000}"/>
    <cellStyle name="R column heading/total" xfId="9" xr:uid="{00000000-0005-0000-0000-000027000000}"/>
    <cellStyle name="R Subtotal" xfId="10" xr:uid="{00000000-0005-0000-0000-000028000000}"/>
    <cellStyle name="Responses" xfId="11" xr:uid="{00000000-0005-0000-0000-000029000000}"/>
    <cellStyle name="Responses 2" xfId="31" xr:uid="{00000000-0005-0000-0000-00002A000000}"/>
    <cellStyle name="Table col headings" xfId="32" xr:uid="{00000000-0005-0000-0000-00002B000000}"/>
    <cellStyle name="Table col headings 2" xfId="33" xr:uid="{00000000-0005-0000-0000-00002C000000}"/>
    <cellStyle name="table heading" xfId="12" xr:uid="{00000000-0005-0000-0000-00002D000000}"/>
    <cellStyle name="table heading 2" xfId="34" xr:uid="{00000000-0005-0000-0000-00002E000000}"/>
    <cellStyle name="table subtotal" xfId="13" xr:uid="{00000000-0005-0000-0000-00002F000000}"/>
    <cellStyle name="table text" xfId="14" xr:uid="{00000000-0005-0000-0000-000030000000}"/>
    <cellStyle name="Table Title" xfId="35" xr:uid="{00000000-0005-0000-0000-000031000000}"/>
    <cellStyle name="Total 2" xfId="36" xr:uid="{00000000-0005-0000-0000-000032000000}"/>
    <cellStyle name="totdata" xfId="37" xr:uid="{00000000-0005-0000-0000-000033000000}"/>
    <cellStyle name="tothead" xfId="38" xr:uid="{00000000-0005-0000-0000-000034000000}"/>
  </cellStyles>
  <dxfs count="0"/>
  <tableStyles count="0" defaultTableStyle="TableStyleMedium2" defaultPivotStyle="PivotStyleLight16"/>
  <colors>
    <mruColors>
      <color rgb="FF0000FF"/>
      <color rgb="FFFFFF99"/>
      <color rgb="FF66CCFF"/>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sp.pem@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T17"/>
  <sheetViews>
    <sheetView showGridLines="0" tabSelected="1" view="pageBreakPreview" zoomScaleNormal="100" zoomScaleSheetLayoutView="100" workbookViewId="0">
      <selection activeCell="H20" sqref="H20"/>
    </sheetView>
  </sheetViews>
  <sheetFormatPr defaultColWidth="9.140625" defaultRowHeight="16.5" customHeight="1"/>
  <cols>
    <col min="1" max="1" width="31.5703125" style="7" customWidth="1"/>
    <col min="2" max="3" width="9.140625" style="7" hidden="1" customWidth="1"/>
    <col min="4" max="4" width="2.85546875" style="7" customWidth="1"/>
    <col min="5" max="5" width="9.28515625" style="7" customWidth="1"/>
    <col min="6" max="10" width="7" style="7" customWidth="1"/>
    <col min="11" max="13" width="7" style="6" customWidth="1"/>
    <col min="14" max="14" width="6.85546875" style="6" customWidth="1"/>
    <col min="15" max="15" width="0.5703125" style="6" customWidth="1"/>
    <col min="16" max="16" width="0.42578125" style="6" customWidth="1"/>
    <col min="17" max="17" width="9.28515625" style="6" customWidth="1"/>
    <col min="18" max="18" width="15.7109375" style="6" customWidth="1"/>
    <col min="19" max="21" width="9.140625" style="6"/>
    <col min="22" max="22" width="10.42578125" style="6" customWidth="1"/>
    <col min="23" max="39" width="9.140625" style="6"/>
    <col min="40" max="16384" width="9.140625" style="7"/>
  </cols>
  <sheetData>
    <row r="1" spans="1:46" ht="42.75" customHeight="1">
      <c r="A1" s="1" t="s">
        <v>33</v>
      </c>
      <c r="B1" s="2"/>
      <c r="C1" s="3"/>
      <c r="D1" s="3"/>
      <c r="E1" s="3"/>
      <c r="F1" s="3"/>
      <c r="G1" s="3"/>
      <c r="H1" s="3"/>
      <c r="I1" s="3"/>
      <c r="J1" s="3"/>
      <c r="K1" s="117" t="s">
        <v>88</v>
      </c>
      <c r="L1" s="117"/>
      <c r="M1" s="117"/>
      <c r="N1" s="117"/>
      <c r="P1" s="107"/>
      <c r="Q1" s="107"/>
      <c r="R1" s="107"/>
      <c r="S1" s="107"/>
      <c r="AN1" s="6"/>
      <c r="AO1" s="6"/>
      <c r="AP1" s="6"/>
      <c r="AQ1" s="6"/>
      <c r="AR1" s="6"/>
    </row>
    <row r="2" spans="1:46" s="10" customFormat="1" ht="16.5" customHeight="1">
      <c r="A2" s="127" t="s">
        <v>91</v>
      </c>
      <c r="B2" s="12" t="s">
        <v>34</v>
      </c>
      <c r="C2" s="11"/>
      <c r="F2" s="11"/>
      <c r="H2" s="11"/>
      <c r="I2" s="11"/>
      <c r="J2" s="11"/>
      <c r="K2" s="11"/>
      <c r="L2" s="11"/>
      <c r="M2" s="11"/>
      <c r="N2" s="11"/>
      <c r="O2" s="11"/>
      <c r="P2" s="13"/>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6" s="9" customFormat="1" ht="1.5" customHeight="1">
      <c r="A3" s="18"/>
      <c r="B3" s="18"/>
      <c r="C3" s="18"/>
      <c r="D3" s="18"/>
      <c r="E3" s="92">
        <v>0</v>
      </c>
      <c r="F3" s="92">
        <v>-1</v>
      </c>
      <c r="G3" s="92">
        <v>-2</v>
      </c>
      <c r="H3" s="92">
        <v>-3</v>
      </c>
      <c r="I3" s="92">
        <v>-4</v>
      </c>
      <c r="J3" s="92">
        <v>-5</v>
      </c>
      <c r="K3" s="92">
        <v>-6</v>
      </c>
      <c r="L3" s="92">
        <v>-7</v>
      </c>
      <c r="M3" s="92">
        <v>-8</v>
      </c>
      <c r="N3" s="92">
        <v>-9</v>
      </c>
      <c r="O3" s="18"/>
      <c r="P3" s="19"/>
      <c r="Q3" s="8"/>
      <c r="R3" s="63"/>
      <c r="S3" s="63"/>
      <c r="T3" s="8"/>
      <c r="U3" s="8"/>
      <c r="V3" s="8"/>
      <c r="W3" s="8"/>
      <c r="X3" s="8"/>
      <c r="Y3" s="8"/>
      <c r="Z3" s="8"/>
      <c r="AA3" s="8"/>
      <c r="AB3" s="8"/>
      <c r="AC3" s="8"/>
      <c r="AD3" s="8"/>
      <c r="AE3" s="8"/>
      <c r="AF3" s="8"/>
      <c r="AG3" s="8"/>
      <c r="AH3" s="8"/>
    </row>
    <row r="4" spans="1:46" ht="16.5" customHeight="1">
      <c r="A4" s="20"/>
      <c r="B4" s="20" t="s">
        <v>35</v>
      </c>
      <c r="C4" s="20"/>
      <c r="D4" s="21" t="s">
        <v>36</v>
      </c>
      <c r="E4" s="22" t="str">
        <f ca="1">IF($B$4="F",INDIRECT("YearM"&amp;ABS(E3)),INDIRECT("CYearM"&amp;ABS(E3)))</f>
        <v>2017-18</v>
      </c>
      <c r="F4" s="22" t="str">
        <f t="shared" ref="F4:N4" ca="1" si="0">IF($B$4="F",INDIRECT("YearM"&amp;ABS(F3)),INDIRECT("CYearM"&amp;ABS(F3)))</f>
        <v>2016-17</v>
      </c>
      <c r="G4" s="22" t="str">
        <f t="shared" ca="1" si="0"/>
        <v>2015-16</v>
      </c>
      <c r="H4" s="22" t="str">
        <f t="shared" ca="1" si="0"/>
        <v>2014-15</v>
      </c>
      <c r="I4" s="22" t="str">
        <f t="shared" ca="1" si="0"/>
        <v>2013-14</v>
      </c>
      <c r="J4" s="22" t="str">
        <f t="shared" ca="1" si="0"/>
        <v>2012-13</v>
      </c>
      <c r="K4" s="22" t="str">
        <f t="shared" ca="1" si="0"/>
        <v>2011-12</v>
      </c>
      <c r="L4" s="22" t="str">
        <f t="shared" ca="1" si="0"/>
        <v>2010-11</v>
      </c>
      <c r="M4" s="22" t="str">
        <f t="shared" ca="1" si="0"/>
        <v>2009-10</v>
      </c>
      <c r="N4" s="22" t="str">
        <f t="shared" ca="1" si="0"/>
        <v>2008-09</v>
      </c>
      <c r="O4" s="20"/>
      <c r="P4" s="19"/>
      <c r="AN4" s="6"/>
      <c r="AO4" s="6"/>
      <c r="AP4" s="6"/>
      <c r="AQ4" s="6"/>
      <c r="AR4" s="6"/>
    </row>
    <row r="5" spans="1:46" ht="16.5" customHeight="1">
      <c r="A5" s="23"/>
      <c r="B5" s="20"/>
      <c r="C5" s="20"/>
      <c r="D5" s="58"/>
      <c r="E5" s="58"/>
      <c r="F5" s="58"/>
      <c r="G5" s="58"/>
      <c r="H5" s="58"/>
      <c r="I5" s="58"/>
      <c r="J5" s="58"/>
      <c r="K5" s="58"/>
      <c r="L5" s="58"/>
      <c r="M5" s="58"/>
      <c r="N5" s="58"/>
      <c r="O5" s="20"/>
      <c r="P5" s="19"/>
      <c r="AN5" s="6"/>
      <c r="AO5" s="6"/>
      <c r="AP5" s="6"/>
      <c r="AQ5" s="6"/>
      <c r="AR5" s="6"/>
    </row>
    <row r="6" spans="1:46" s="10" customFormat="1" ht="16.5" customHeight="1">
      <c r="A6" s="25" t="s">
        <v>37</v>
      </c>
      <c r="B6" s="24"/>
      <c r="C6" s="24"/>
      <c r="D6" s="26" t="s">
        <v>38</v>
      </c>
      <c r="E6" s="68">
        <f>SUM(E7:E8)</f>
        <v>98</v>
      </c>
      <c r="F6" s="68">
        <f t="shared" ref="F6:H6" si="1">SUM(F7:F8)</f>
        <v>98</v>
      </c>
      <c r="G6" s="68">
        <f t="shared" si="1"/>
        <v>98</v>
      </c>
      <c r="H6" s="68">
        <f t="shared" si="1"/>
        <v>0</v>
      </c>
      <c r="I6" s="58"/>
      <c r="J6" s="58"/>
      <c r="K6" s="58"/>
      <c r="L6" s="58"/>
      <c r="M6" s="58"/>
      <c r="N6" s="58"/>
      <c r="O6" s="27"/>
      <c r="P6" s="17"/>
      <c r="Q6" s="14"/>
      <c r="R6" s="6"/>
      <c r="S6" s="6"/>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6" s="10" customFormat="1" ht="16.5" customHeight="1">
      <c r="A7" s="118" t="s">
        <v>39</v>
      </c>
      <c r="B7" s="119"/>
      <c r="C7" s="120"/>
      <c r="D7" s="69" t="s">
        <v>38</v>
      </c>
      <c r="E7" s="109">
        <v>52</v>
      </c>
      <c r="F7" s="70">
        <v>66</v>
      </c>
      <c r="G7" s="70">
        <v>65</v>
      </c>
      <c r="H7" s="70" t="s">
        <v>63</v>
      </c>
      <c r="I7" s="57" t="s">
        <v>63</v>
      </c>
      <c r="J7" s="57" t="s">
        <v>63</v>
      </c>
      <c r="K7" s="57" t="s">
        <v>63</v>
      </c>
      <c r="L7" s="57" t="s">
        <v>63</v>
      </c>
      <c r="M7" s="57" t="s">
        <v>63</v>
      </c>
      <c r="N7" s="57" t="s">
        <v>63</v>
      </c>
      <c r="O7" s="15"/>
      <c r="P7" s="17"/>
      <c r="Q7" s="14"/>
      <c r="R7" s="6"/>
      <c r="S7" s="64"/>
      <c r="T7" s="14"/>
      <c r="U7" s="14"/>
      <c r="V7" s="14"/>
      <c r="W7" s="14"/>
      <c r="X7" s="14"/>
      <c r="Y7" s="14"/>
      <c r="Z7" s="14"/>
      <c r="AA7" s="14"/>
      <c r="AB7" s="14"/>
      <c r="AC7" s="14"/>
      <c r="AD7" s="14"/>
      <c r="AE7" s="14"/>
      <c r="AF7" s="14"/>
      <c r="AG7" s="14"/>
      <c r="AH7" s="14"/>
      <c r="AI7" s="14"/>
      <c r="AJ7" s="14"/>
      <c r="AK7" s="14"/>
      <c r="AL7" s="14"/>
      <c r="AM7" s="14"/>
      <c r="AN7" s="14"/>
      <c r="AO7" s="14"/>
      <c r="AP7" s="14"/>
      <c r="AQ7" s="14"/>
      <c r="AR7" s="14"/>
    </row>
    <row r="8" spans="1:46" s="10" customFormat="1" ht="16.5" customHeight="1">
      <c r="A8" s="121" t="s">
        <v>72</v>
      </c>
      <c r="B8" s="119"/>
      <c r="C8" s="120"/>
      <c r="D8" s="71" t="s">
        <v>38</v>
      </c>
      <c r="E8" s="110">
        <v>46</v>
      </c>
      <c r="F8" s="72">
        <v>32</v>
      </c>
      <c r="G8" s="72">
        <v>33</v>
      </c>
      <c r="H8" s="72" t="s">
        <v>63</v>
      </c>
      <c r="I8" s="57" t="s">
        <v>63</v>
      </c>
      <c r="J8" s="57" t="s">
        <v>63</v>
      </c>
      <c r="K8" s="57" t="s">
        <v>63</v>
      </c>
      <c r="L8" s="57" t="s">
        <v>63</v>
      </c>
      <c r="M8" s="57" t="s">
        <v>63</v>
      </c>
      <c r="N8" s="57" t="s">
        <v>63</v>
      </c>
      <c r="O8" s="15"/>
      <c r="P8" s="17"/>
      <c r="Q8" s="14"/>
      <c r="R8" s="6"/>
      <c r="S8" s="64"/>
      <c r="T8" s="14"/>
      <c r="U8" s="14"/>
      <c r="V8" s="14"/>
      <c r="W8" s="14"/>
      <c r="X8" s="14"/>
      <c r="Y8" s="14"/>
      <c r="Z8" s="14"/>
      <c r="AA8" s="14"/>
      <c r="AB8" s="14"/>
      <c r="AC8" s="14"/>
      <c r="AD8" s="14"/>
      <c r="AE8" s="14"/>
      <c r="AF8" s="14"/>
      <c r="AG8" s="14"/>
      <c r="AH8" s="14"/>
      <c r="AI8" s="14"/>
      <c r="AJ8" s="14"/>
      <c r="AK8" s="14"/>
      <c r="AL8" s="14"/>
      <c r="AM8" s="14"/>
      <c r="AN8" s="14"/>
      <c r="AO8" s="14"/>
      <c r="AP8" s="14"/>
      <c r="AQ8" s="14"/>
      <c r="AR8" s="14"/>
    </row>
    <row r="9" spans="1:46" ht="4.5" customHeight="1">
      <c r="A9" s="20"/>
      <c r="B9" s="20"/>
      <c r="C9" s="20"/>
      <c r="D9" s="58"/>
      <c r="E9" s="58"/>
      <c r="F9" s="58"/>
      <c r="G9" s="58"/>
      <c r="H9" s="58"/>
      <c r="I9" s="58"/>
      <c r="J9" s="58"/>
      <c r="K9" s="58"/>
      <c r="L9" s="73"/>
      <c r="M9" s="73"/>
      <c r="N9" s="73"/>
      <c r="O9" s="19"/>
      <c r="P9" s="19"/>
      <c r="S9" s="64"/>
    </row>
    <row r="10" spans="1:46" ht="16.5" customHeight="1">
      <c r="A10" s="23"/>
      <c r="B10" s="20"/>
      <c r="C10" s="20"/>
      <c r="D10" s="58"/>
      <c r="E10" s="58"/>
      <c r="F10" s="58"/>
      <c r="G10" s="58"/>
      <c r="H10" s="58"/>
      <c r="I10" s="58"/>
      <c r="J10" s="58"/>
      <c r="K10" s="58"/>
      <c r="L10" s="58"/>
      <c r="M10" s="58"/>
      <c r="N10" s="58"/>
      <c r="O10" s="20"/>
      <c r="P10" s="19"/>
      <c r="AN10" s="6"/>
      <c r="AO10" s="6"/>
      <c r="AP10" s="6"/>
      <c r="AQ10" s="6"/>
      <c r="AR10" s="6"/>
    </row>
    <row r="11" spans="1:46" s="10" customFormat="1" ht="16.5" customHeight="1">
      <c r="A11" s="25" t="s">
        <v>58</v>
      </c>
      <c r="B11" s="24"/>
      <c r="C11" s="24"/>
      <c r="D11" s="26" t="s">
        <v>40</v>
      </c>
      <c r="E11" s="68">
        <f t="shared" ref="E11:N11" si="2">SUM(E12:E13)</f>
        <v>5600</v>
      </c>
      <c r="F11" s="74">
        <f t="shared" si="2"/>
        <v>5600</v>
      </c>
      <c r="G11" s="74">
        <f t="shared" si="2"/>
        <v>6200</v>
      </c>
      <c r="H11" s="74">
        <f t="shared" si="2"/>
        <v>5900</v>
      </c>
      <c r="I11" s="74">
        <f t="shared" si="2"/>
        <v>5700</v>
      </c>
      <c r="J11" s="74">
        <f t="shared" si="2"/>
        <v>6000</v>
      </c>
      <c r="K11" s="74">
        <f t="shared" si="2"/>
        <v>5400</v>
      </c>
      <c r="L11" s="74">
        <f t="shared" si="2"/>
        <v>7000</v>
      </c>
      <c r="M11" s="74">
        <f t="shared" si="2"/>
        <v>6800</v>
      </c>
      <c r="N11" s="74">
        <f t="shared" si="2"/>
        <v>6300</v>
      </c>
      <c r="O11" s="27"/>
      <c r="P11" s="17"/>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row>
    <row r="12" spans="1:46" s="10" customFormat="1" ht="16.5" customHeight="1">
      <c r="A12" s="121" t="s">
        <v>59</v>
      </c>
      <c r="B12" s="119"/>
      <c r="C12" s="120"/>
      <c r="D12" s="69" t="s">
        <v>41</v>
      </c>
      <c r="E12" s="99">
        <v>5600</v>
      </c>
      <c r="F12" s="70">
        <v>5600</v>
      </c>
      <c r="G12" s="70">
        <v>6200</v>
      </c>
      <c r="H12" s="70">
        <v>5900</v>
      </c>
      <c r="I12" s="70">
        <v>5700</v>
      </c>
      <c r="J12" s="70">
        <v>6000</v>
      </c>
      <c r="K12" s="70">
        <v>5400</v>
      </c>
      <c r="L12" s="70">
        <v>7000</v>
      </c>
      <c r="M12" s="70">
        <v>6800</v>
      </c>
      <c r="N12" s="70">
        <v>6300</v>
      </c>
      <c r="O12" s="15"/>
      <c r="P12" s="17"/>
      <c r="Q12" s="14"/>
      <c r="R12" s="6"/>
      <c r="S12" s="6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row>
    <row r="13" spans="1:46" s="10" customFormat="1" ht="16.5" customHeight="1">
      <c r="A13" s="121" t="s">
        <v>73</v>
      </c>
      <c r="B13" s="119"/>
      <c r="C13" s="120"/>
      <c r="D13" s="71" t="s">
        <v>41</v>
      </c>
      <c r="E13" s="100" t="s">
        <v>63</v>
      </c>
      <c r="F13" s="72" t="s">
        <v>63</v>
      </c>
      <c r="G13" s="72" t="s">
        <v>63</v>
      </c>
      <c r="H13" s="72" t="s">
        <v>63</v>
      </c>
      <c r="I13" s="72" t="s">
        <v>63</v>
      </c>
      <c r="J13" s="72" t="s">
        <v>63</v>
      </c>
      <c r="K13" s="72" t="s">
        <v>63</v>
      </c>
      <c r="L13" s="72" t="s">
        <v>63</v>
      </c>
      <c r="M13" s="72" t="s">
        <v>63</v>
      </c>
      <c r="N13" s="72" t="s">
        <v>63</v>
      </c>
      <c r="O13" s="15"/>
      <c r="P13" s="17"/>
      <c r="Q13" s="14"/>
      <c r="R13" s="6"/>
      <c r="S13" s="6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row>
    <row r="14" spans="1:46" ht="16.5" customHeight="1">
      <c r="A14" s="20"/>
      <c r="B14" s="20"/>
      <c r="C14" s="20"/>
      <c r="D14" s="20"/>
      <c r="E14" s="20"/>
      <c r="F14" s="20"/>
      <c r="G14" s="20"/>
      <c r="H14" s="20"/>
      <c r="I14" s="20"/>
      <c r="J14" s="20"/>
      <c r="K14" s="20"/>
      <c r="L14" s="20"/>
      <c r="M14" s="20"/>
      <c r="N14" s="20"/>
      <c r="O14" s="20"/>
      <c r="P14" s="19"/>
      <c r="AN14" s="6"/>
      <c r="AO14" s="6"/>
      <c r="AP14" s="6"/>
      <c r="AQ14" s="6"/>
      <c r="AR14" s="6"/>
    </row>
    <row r="15" spans="1:46" s="8" customFormat="1" ht="187.5" customHeight="1">
      <c r="A15" s="112" t="s">
        <v>71</v>
      </c>
      <c r="B15" s="113"/>
      <c r="C15" s="113"/>
      <c r="D15" s="114"/>
      <c r="E15" s="115" t="s">
        <v>90</v>
      </c>
      <c r="F15" s="116"/>
      <c r="G15" s="116"/>
      <c r="H15" s="116"/>
      <c r="I15" s="116"/>
      <c r="J15" s="116"/>
      <c r="K15" s="116"/>
      <c r="L15" s="116"/>
      <c r="M15" s="116"/>
      <c r="N15" s="116"/>
      <c r="O15" s="128"/>
      <c r="P15" s="30"/>
      <c r="AS15" s="9"/>
      <c r="AT15" s="9"/>
    </row>
    <row r="16" spans="1:46" ht="3.75" customHeight="1">
      <c r="A16" s="20"/>
      <c r="B16" s="20"/>
      <c r="C16" s="20"/>
      <c r="D16" s="20"/>
      <c r="E16" s="58"/>
      <c r="F16" s="58"/>
      <c r="G16" s="58"/>
      <c r="H16" s="58"/>
      <c r="I16" s="58"/>
      <c r="J16" s="58"/>
      <c r="K16" s="58"/>
      <c r="L16" s="58"/>
      <c r="M16" s="58"/>
      <c r="N16" s="58"/>
      <c r="O16" s="58"/>
      <c r="P16" s="58"/>
      <c r="AN16" s="6"/>
      <c r="AO16" s="6"/>
      <c r="AP16" s="6"/>
      <c r="AQ16" s="6"/>
      <c r="AR16" s="6"/>
    </row>
    <row r="17" spans="16:16" s="6" customFormat="1" ht="16.5" customHeight="1">
      <c r="P17" s="29"/>
    </row>
  </sheetData>
  <sheetProtection selectLockedCells="1"/>
  <protectedRanges>
    <protectedRange sqref="E12:I13" name="Range1"/>
  </protectedRanges>
  <mergeCells count="7">
    <mergeCell ref="K1:N1"/>
    <mergeCell ref="E15:N15"/>
    <mergeCell ref="A15:D15"/>
    <mergeCell ref="A7:C7"/>
    <mergeCell ref="A8:C8"/>
    <mergeCell ref="A12:C12"/>
    <mergeCell ref="A13:C13"/>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2:I13" xr:uid="{00000000-0002-0000-0200-000000000000}">
      <formula1>OR(E12="na",E12="..",ISNUMBER(E12))</formula1>
    </dataValidation>
  </dataValidations>
  <pageMargins left="0.7" right="0.7" top="0.75" bottom="0.75" header="0.3" footer="0.3"/>
  <pageSetup paperSize="9" orientation="landscape" blackAndWhite="1" r:id="rId1"/>
  <headerFooter alignWithMargins="0">
    <oddFooter>&amp;Lprinted: &amp;D &amp;T&amp;C&amp;F&amp;Rpage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14999847407452621"/>
    <pageSetUpPr fitToPage="1"/>
  </sheetPr>
  <dimension ref="A1:AT28"/>
  <sheetViews>
    <sheetView showGridLines="0" view="pageBreakPreview" zoomScaleNormal="100" zoomScaleSheetLayoutView="100" workbookViewId="0">
      <selection activeCell="A31" sqref="A31"/>
    </sheetView>
  </sheetViews>
  <sheetFormatPr defaultColWidth="9.140625" defaultRowHeight="16.5" customHeight="1"/>
  <cols>
    <col min="1" max="1" width="37.5703125" style="9" customWidth="1"/>
    <col min="2" max="2" width="1.85546875" style="9" hidden="1" customWidth="1"/>
    <col min="3" max="3" width="0.85546875" style="9" hidden="1" customWidth="1"/>
    <col min="4" max="4" width="5" style="9" customWidth="1"/>
    <col min="5" max="5" width="12.7109375" style="9" customWidth="1"/>
    <col min="6" max="10" width="10.7109375" style="9" customWidth="1"/>
    <col min="11" max="13" width="9.140625" style="9" hidden="1" customWidth="1"/>
    <col min="14" max="17" width="9.140625" style="8" hidden="1" customWidth="1"/>
    <col min="18" max="18" width="0.85546875" style="8" customWidth="1"/>
    <col min="19" max="19" width="15.7109375" style="6" customWidth="1"/>
    <col min="20" max="20" width="9.140625" style="6"/>
    <col min="21" max="30" width="9.140625" style="8"/>
    <col min="31" max="16384" width="9.140625" style="35"/>
  </cols>
  <sheetData>
    <row r="1" spans="1:46" s="7" customFormat="1" ht="42.75" customHeight="1">
      <c r="A1" s="130" t="s">
        <v>33</v>
      </c>
      <c r="B1" s="130"/>
      <c r="C1" s="130"/>
      <c r="D1" s="130"/>
      <c r="E1" s="130"/>
      <c r="F1" s="130"/>
      <c r="G1" s="130"/>
      <c r="H1" s="117" t="s">
        <v>88</v>
      </c>
      <c r="I1" s="117"/>
      <c r="J1" s="117"/>
      <c r="K1" s="129"/>
      <c r="L1" s="129"/>
      <c r="M1" s="129"/>
      <c r="N1" s="129"/>
      <c r="O1" s="4"/>
      <c r="P1" s="4"/>
      <c r="Q1" s="4"/>
      <c r="R1" s="4"/>
      <c r="S1" s="107"/>
      <c r="T1" s="107"/>
      <c r="U1" s="6"/>
      <c r="V1" s="6"/>
      <c r="W1" s="6"/>
      <c r="X1" s="6"/>
      <c r="Y1" s="6"/>
      <c r="Z1" s="6"/>
      <c r="AA1" s="6"/>
      <c r="AB1" s="6"/>
      <c r="AC1" s="6"/>
      <c r="AD1" s="6"/>
      <c r="AE1" s="6"/>
      <c r="AF1" s="6"/>
      <c r="AG1" s="6"/>
      <c r="AH1" s="6"/>
      <c r="AI1" s="6"/>
      <c r="AJ1" s="6"/>
      <c r="AK1" s="6"/>
      <c r="AL1" s="6"/>
      <c r="AM1" s="6"/>
      <c r="AN1" s="6"/>
      <c r="AO1" s="6"/>
      <c r="AP1" s="6"/>
      <c r="AQ1" s="6"/>
      <c r="AR1" s="6"/>
      <c r="AS1" s="6"/>
      <c r="AT1" s="6"/>
    </row>
    <row r="2" spans="1:46" s="7" customFormat="1" ht="1.1499999999999999" customHeight="1">
      <c r="A2" s="4"/>
      <c r="B2" s="4"/>
      <c r="C2" s="4"/>
      <c r="D2" s="4"/>
      <c r="E2" s="4"/>
      <c r="F2" s="4"/>
      <c r="G2" s="4"/>
      <c r="H2" s="4"/>
      <c r="I2" s="4"/>
      <c r="J2" s="4"/>
      <c r="K2" s="4"/>
      <c r="L2" s="4"/>
      <c r="M2" s="4"/>
      <c r="N2" s="4"/>
      <c r="O2" s="4"/>
      <c r="P2" s="4"/>
      <c r="Q2" s="4"/>
      <c r="R2" s="4"/>
      <c r="S2" s="8"/>
      <c r="T2" s="8"/>
      <c r="U2" s="6"/>
      <c r="V2" s="6"/>
      <c r="W2" s="6"/>
      <c r="X2" s="6"/>
      <c r="Y2" s="6"/>
      <c r="Z2" s="6"/>
      <c r="AA2" s="6"/>
      <c r="AB2" s="6"/>
      <c r="AC2" s="6"/>
      <c r="AD2" s="6"/>
      <c r="AE2" s="6"/>
      <c r="AF2" s="6"/>
      <c r="AG2" s="6"/>
      <c r="AH2" s="6"/>
      <c r="AI2" s="6"/>
      <c r="AJ2" s="6"/>
      <c r="AK2" s="6"/>
      <c r="AL2" s="6"/>
      <c r="AM2" s="6"/>
      <c r="AN2" s="6"/>
      <c r="AO2" s="6"/>
      <c r="AP2" s="6"/>
      <c r="AQ2" s="6"/>
      <c r="AR2" s="6"/>
      <c r="AS2" s="6"/>
      <c r="AT2" s="6"/>
    </row>
    <row r="3" spans="1:46" s="10" customFormat="1" ht="16.5" customHeight="1">
      <c r="A3" s="127" t="s">
        <v>92</v>
      </c>
      <c r="B3" s="12" t="s">
        <v>74</v>
      </c>
      <c r="C3" s="11"/>
      <c r="F3" s="11"/>
      <c r="G3" s="11"/>
      <c r="H3" s="11"/>
      <c r="I3" s="11"/>
      <c r="K3" s="11"/>
      <c r="L3" s="11"/>
      <c r="M3" s="11"/>
      <c r="N3" s="11"/>
      <c r="O3" s="11"/>
      <c r="P3" s="11"/>
      <c r="Q3" s="11"/>
      <c r="R3" s="11"/>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6" s="9" customFormat="1" ht="16.5" hidden="1" customHeight="1">
      <c r="A4" s="18"/>
      <c r="B4" s="18"/>
      <c r="C4" s="18"/>
      <c r="D4" s="18"/>
      <c r="E4" s="92">
        <v>0</v>
      </c>
      <c r="F4" s="92">
        <v>-1</v>
      </c>
      <c r="G4" s="92">
        <v>-2</v>
      </c>
      <c r="H4" s="92">
        <v>-3</v>
      </c>
      <c r="I4" s="92">
        <v>-4</v>
      </c>
      <c r="J4" s="92">
        <v>-5</v>
      </c>
      <c r="K4" s="16">
        <v>-3</v>
      </c>
      <c r="L4" s="16">
        <v>-4</v>
      </c>
      <c r="M4" s="16">
        <v>-5</v>
      </c>
      <c r="N4" s="16">
        <v>-6</v>
      </c>
      <c r="O4" s="16">
        <v>-7</v>
      </c>
      <c r="P4" s="16">
        <v>-8</v>
      </c>
      <c r="Q4" s="16">
        <v>-9</v>
      </c>
      <c r="R4" s="18"/>
      <c r="S4" s="63"/>
      <c r="T4" s="63"/>
      <c r="U4" s="8"/>
      <c r="V4" s="8"/>
      <c r="W4" s="8"/>
      <c r="X4" s="8"/>
      <c r="Y4" s="8"/>
      <c r="Z4" s="8"/>
      <c r="AA4" s="8"/>
      <c r="AB4" s="8"/>
      <c r="AC4" s="8"/>
      <c r="AD4" s="8"/>
      <c r="AE4" s="8"/>
      <c r="AF4" s="8"/>
      <c r="AG4" s="8"/>
      <c r="AH4" s="8"/>
      <c r="AI4" s="8"/>
    </row>
    <row r="5" spans="1:46" s="7" customFormat="1" ht="16.5" customHeight="1">
      <c r="A5" s="20"/>
      <c r="B5" s="20"/>
      <c r="C5" s="31"/>
      <c r="D5" s="21" t="s">
        <v>36</v>
      </c>
      <c r="E5" s="79" t="s">
        <v>67</v>
      </c>
      <c r="F5" s="22" t="s">
        <v>65</v>
      </c>
      <c r="G5" s="22" t="s">
        <v>64</v>
      </c>
      <c r="H5" s="22" t="s">
        <v>62</v>
      </c>
      <c r="I5" s="22" t="s">
        <v>60</v>
      </c>
      <c r="J5" s="22" t="s">
        <v>56</v>
      </c>
      <c r="K5" s="22">
        <f t="shared" ref="K5:Q5" ca="1" si="0">IF($B$5="F",INDIRECT("YearM"&amp;ABS(K4)),INDIRECT("CYearM"&amp;ABS(K4)))</f>
        <v>2014</v>
      </c>
      <c r="L5" s="22">
        <f t="shared" ca="1" si="0"/>
        <v>2013</v>
      </c>
      <c r="M5" s="22">
        <f t="shared" ca="1" si="0"/>
        <v>2012</v>
      </c>
      <c r="N5" s="22">
        <f t="shared" ca="1" si="0"/>
        <v>2011</v>
      </c>
      <c r="O5" s="22">
        <f t="shared" ca="1" si="0"/>
        <v>2010</v>
      </c>
      <c r="P5" s="22">
        <f t="shared" ca="1" si="0"/>
        <v>2009</v>
      </c>
      <c r="Q5" s="22">
        <f t="shared" ca="1" si="0"/>
        <v>2008</v>
      </c>
      <c r="R5" s="20"/>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s="7" customFormat="1" ht="3.95" customHeight="1">
      <c r="A6" s="20"/>
      <c r="B6" s="20"/>
      <c r="C6" s="20"/>
      <c r="D6" s="58"/>
      <c r="E6" s="58"/>
      <c r="F6" s="58"/>
      <c r="G6" s="58"/>
      <c r="H6" s="58"/>
      <c r="I6" s="58"/>
      <c r="J6" s="58"/>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4.5" customHeight="1">
      <c r="A7" s="33"/>
      <c r="B7" s="34"/>
      <c r="C7" s="34"/>
      <c r="D7" s="81"/>
      <c r="E7" s="81"/>
      <c r="F7" s="81"/>
      <c r="G7" s="81"/>
      <c r="H7" s="81"/>
      <c r="I7" s="81"/>
      <c r="J7" s="81"/>
      <c r="K7" s="18"/>
      <c r="L7" s="18"/>
      <c r="M7" s="18"/>
      <c r="N7" s="18"/>
      <c r="O7" s="18"/>
      <c r="P7" s="18"/>
      <c r="Q7" s="18"/>
      <c r="R7" s="18"/>
      <c r="AE7" s="8"/>
      <c r="AF7" s="8"/>
      <c r="AG7" s="8"/>
      <c r="AH7" s="8"/>
      <c r="AI7" s="8"/>
    </row>
    <row r="8" spans="1:46" ht="16.5" customHeight="1">
      <c r="A8" s="36" t="s">
        <v>43</v>
      </c>
      <c r="B8" s="37"/>
      <c r="C8" s="38"/>
      <c r="D8" s="96" t="s">
        <v>42</v>
      </c>
      <c r="E8" s="101">
        <f>SUM(E9:E11)</f>
        <v>19246.162799999998</v>
      </c>
      <c r="F8" s="97">
        <f>SUM(F9:F11)</f>
        <v>20313.760920000001</v>
      </c>
      <c r="G8" s="97">
        <f t="shared" ref="G8:I8" si="1">SUM(G9:G11)</f>
        <v>20179</v>
      </c>
      <c r="H8" s="97">
        <f t="shared" si="1"/>
        <v>9255.2294000000002</v>
      </c>
      <c r="I8" s="97">
        <f t="shared" si="1"/>
        <v>10231.814549999999</v>
      </c>
      <c r="J8" s="97">
        <f>SUM(J9:J11)</f>
        <v>12108.463</v>
      </c>
      <c r="K8" s="39">
        <f t="shared" ref="K8:Q8" si="2">SUM(K9:K11)</f>
        <v>9255.2294000000002</v>
      </c>
      <c r="L8" s="39">
        <f t="shared" si="2"/>
        <v>10231.814549999999</v>
      </c>
      <c r="M8" s="39">
        <f t="shared" si="2"/>
        <v>12108.463</v>
      </c>
      <c r="N8" s="39">
        <f t="shared" si="2"/>
        <v>0</v>
      </c>
      <c r="O8" s="39">
        <f t="shared" si="2"/>
        <v>0</v>
      </c>
      <c r="P8" s="39">
        <f t="shared" si="2"/>
        <v>0</v>
      </c>
      <c r="Q8" s="39">
        <f t="shared" si="2"/>
        <v>0</v>
      </c>
      <c r="R8" s="27"/>
      <c r="T8" s="64"/>
      <c r="AE8" s="8"/>
      <c r="AF8" s="8"/>
      <c r="AG8" s="8"/>
      <c r="AH8" s="8"/>
      <c r="AI8" s="8"/>
    </row>
    <row r="9" spans="1:46" ht="16.5" customHeight="1">
      <c r="A9" s="125" t="s">
        <v>44</v>
      </c>
      <c r="B9" s="126"/>
      <c r="C9" s="38"/>
      <c r="D9" s="82" t="s">
        <v>45</v>
      </c>
      <c r="E9" s="102">
        <f>SUM(E14)</f>
        <v>9519.9306799999977</v>
      </c>
      <c r="F9" s="60">
        <f>SUM(F14)</f>
        <v>9800.9562399999995</v>
      </c>
      <c r="G9" s="60">
        <f t="shared" ref="G9:I9" si="3">SUM(G14)</f>
        <v>9425</v>
      </c>
      <c r="H9" s="60">
        <f t="shared" si="3"/>
        <v>1619.5228300000001</v>
      </c>
      <c r="I9" s="60">
        <f t="shared" si="3"/>
        <v>1919.9719399999999</v>
      </c>
      <c r="J9" s="60">
        <f>SUM(J14)</f>
        <v>2098.7779999999998</v>
      </c>
      <c r="K9" s="60">
        <f t="shared" ref="K9:Q9" si="4">SUM(K14)</f>
        <v>1619.5228300000001</v>
      </c>
      <c r="L9" s="60">
        <f t="shared" si="4"/>
        <v>1919.9719399999999</v>
      </c>
      <c r="M9" s="60">
        <f t="shared" si="4"/>
        <v>2098.7779999999998</v>
      </c>
      <c r="N9" s="60">
        <f t="shared" si="4"/>
        <v>0</v>
      </c>
      <c r="O9" s="60">
        <f t="shared" si="4"/>
        <v>0</v>
      </c>
      <c r="P9" s="60">
        <f t="shared" si="4"/>
        <v>0</v>
      </c>
      <c r="Q9" s="60">
        <f t="shared" si="4"/>
        <v>0</v>
      </c>
      <c r="R9" s="27">
        <f t="shared" ref="R9" si="5">SUM(R13:R14)</f>
        <v>0</v>
      </c>
      <c r="T9" s="64"/>
      <c r="AE9" s="8"/>
      <c r="AF9" s="8"/>
      <c r="AG9" s="8"/>
      <c r="AH9" s="8"/>
      <c r="AI9" s="8"/>
    </row>
    <row r="10" spans="1:46" ht="16.5" customHeight="1">
      <c r="A10" s="125" t="s">
        <v>46</v>
      </c>
      <c r="B10" s="126"/>
      <c r="C10" s="38"/>
      <c r="D10" s="82" t="s">
        <v>42</v>
      </c>
      <c r="E10" s="102">
        <f>SUM(E18,E20)</f>
        <v>129.10266000000001</v>
      </c>
      <c r="F10" s="61">
        <f>SUM(F18,F20)</f>
        <v>140</v>
      </c>
      <c r="G10" s="61">
        <f t="shared" ref="G10:I10" si="6">SUM(G18,G20)</f>
        <v>110</v>
      </c>
      <c r="H10" s="61">
        <f t="shared" si="6"/>
        <v>13.571429999999999</v>
      </c>
      <c r="I10" s="61">
        <f t="shared" si="6"/>
        <v>115.87188999999999</v>
      </c>
      <c r="J10" s="61">
        <f>SUM(J18,J20)</f>
        <v>260.46699999999998</v>
      </c>
      <c r="K10" s="61">
        <f t="shared" ref="K10:Q10" si="7">SUM(K18,K20)</f>
        <v>13.571429999999999</v>
      </c>
      <c r="L10" s="61">
        <f t="shared" si="7"/>
        <v>115.87188999999999</v>
      </c>
      <c r="M10" s="61">
        <f t="shared" si="7"/>
        <v>260.46699999999998</v>
      </c>
      <c r="N10" s="61">
        <f t="shared" si="7"/>
        <v>0</v>
      </c>
      <c r="O10" s="61">
        <f t="shared" si="7"/>
        <v>0</v>
      </c>
      <c r="P10" s="61">
        <f t="shared" si="7"/>
        <v>0</v>
      </c>
      <c r="Q10" s="61">
        <f t="shared" si="7"/>
        <v>0</v>
      </c>
      <c r="R10" s="27"/>
      <c r="T10" s="64"/>
      <c r="AE10" s="8"/>
      <c r="AF10" s="8"/>
      <c r="AG10" s="8"/>
      <c r="AH10" s="8"/>
      <c r="AI10" s="8"/>
    </row>
    <row r="11" spans="1:46" ht="16.5" customHeight="1">
      <c r="A11" s="125" t="s">
        <v>47</v>
      </c>
      <c r="B11" s="126"/>
      <c r="C11" s="38"/>
      <c r="D11" s="82" t="s">
        <v>42</v>
      </c>
      <c r="E11" s="102">
        <f>SUM(E24)</f>
        <v>9597.1294600000001</v>
      </c>
      <c r="F11" s="60">
        <f>SUM(F24)</f>
        <v>10372.804679999999</v>
      </c>
      <c r="G11" s="60">
        <f t="shared" ref="G11:I11" si="8">SUM(G24)</f>
        <v>10644</v>
      </c>
      <c r="H11" s="60">
        <f t="shared" si="8"/>
        <v>7622.1351400000003</v>
      </c>
      <c r="I11" s="60">
        <f t="shared" si="8"/>
        <v>8195.9707199999993</v>
      </c>
      <c r="J11" s="60">
        <f>SUM(J24)</f>
        <v>9749.2180000000008</v>
      </c>
      <c r="K11" s="62">
        <f t="shared" ref="K11:Q11" si="9">SUM(K24)</f>
        <v>7622.1351400000003</v>
      </c>
      <c r="L11" s="62">
        <f t="shared" si="9"/>
        <v>8195.9707199999993</v>
      </c>
      <c r="M11" s="62">
        <f t="shared" si="9"/>
        <v>9749.2180000000008</v>
      </c>
      <c r="N11" s="62">
        <f t="shared" si="9"/>
        <v>0</v>
      </c>
      <c r="O11" s="62">
        <f t="shared" si="9"/>
        <v>0</v>
      </c>
      <c r="P11" s="62">
        <f t="shared" si="9"/>
        <v>0</v>
      </c>
      <c r="Q11" s="62">
        <f t="shared" si="9"/>
        <v>0</v>
      </c>
      <c r="R11" s="27"/>
      <c r="AE11" s="8"/>
      <c r="AF11" s="8"/>
      <c r="AG11" s="8"/>
      <c r="AH11" s="8"/>
      <c r="AI11" s="8"/>
    </row>
    <row r="12" spans="1:46" ht="4.5" customHeight="1">
      <c r="A12" s="27"/>
      <c r="B12" s="27"/>
      <c r="C12" s="27"/>
      <c r="D12" s="83"/>
      <c r="E12" s="83"/>
      <c r="F12" s="83"/>
      <c r="G12" s="83"/>
      <c r="H12" s="83"/>
      <c r="I12" s="83"/>
      <c r="J12" s="83"/>
      <c r="K12" s="27"/>
      <c r="L12" s="27"/>
      <c r="M12" s="27"/>
      <c r="N12" s="27"/>
      <c r="O12" s="27"/>
      <c r="P12" s="27"/>
      <c r="Q12" s="27"/>
      <c r="R12" s="27"/>
      <c r="S12" s="14"/>
      <c r="T12" s="14"/>
      <c r="AE12" s="8"/>
      <c r="AF12" s="8"/>
      <c r="AG12" s="8"/>
      <c r="AH12" s="8"/>
      <c r="AI12" s="8"/>
    </row>
    <row r="13" spans="1:46" s="10" customFormat="1" ht="16.5" customHeight="1">
      <c r="A13" s="41" t="s">
        <v>48</v>
      </c>
      <c r="B13" s="42"/>
      <c r="C13" s="42"/>
      <c r="D13" s="95"/>
      <c r="E13" s="95"/>
      <c r="F13" s="95"/>
      <c r="G13" s="95"/>
      <c r="H13" s="95"/>
      <c r="I13" s="95"/>
      <c r="J13" s="95"/>
      <c r="K13" s="42"/>
      <c r="L13" s="42"/>
      <c r="M13" s="42"/>
      <c r="N13" s="42"/>
      <c r="O13" s="42"/>
      <c r="P13" s="42"/>
      <c r="Q13" s="42"/>
      <c r="R13" s="42"/>
      <c r="S13" s="6"/>
      <c r="T13" s="6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spans="1:46" ht="16.5" customHeight="1">
      <c r="A14" s="65" t="s">
        <v>76</v>
      </c>
      <c r="B14" s="27"/>
      <c r="C14" s="38"/>
      <c r="D14" s="82" t="s">
        <v>42</v>
      </c>
      <c r="E14" s="98">
        <v>9519.9306799999977</v>
      </c>
      <c r="F14" s="80">
        <v>9800.9562399999995</v>
      </c>
      <c r="G14" s="80">
        <v>9425</v>
      </c>
      <c r="H14" s="80">
        <v>1619.5228300000001</v>
      </c>
      <c r="I14" s="80">
        <v>1919.9719399999999</v>
      </c>
      <c r="J14" s="80">
        <v>2098.7779999999998</v>
      </c>
      <c r="K14" s="44">
        <v>1619.5228300000001</v>
      </c>
      <c r="L14" s="44">
        <v>1919.9719399999999</v>
      </c>
      <c r="M14" s="44">
        <v>2098.7779999999998</v>
      </c>
      <c r="N14" s="44" t="s">
        <v>63</v>
      </c>
      <c r="O14" s="44" t="s">
        <v>63</v>
      </c>
      <c r="P14" s="44" t="s">
        <v>63</v>
      </c>
      <c r="Q14" s="44" t="s">
        <v>63</v>
      </c>
      <c r="R14" s="27"/>
      <c r="T14" s="64"/>
      <c r="AE14" s="8"/>
      <c r="AF14" s="8"/>
      <c r="AG14" s="8"/>
      <c r="AH14" s="8"/>
      <c r="AI14" s="8"/>
    </row>
    <row r="15" spans="1:46" ht="16.5" customHeight="1">
      <c r="A15" s="65" t="s">
        <v>77</v>
      </c>
      <c r="B15" s="27"/>
      <c r="C15" s="38"/>
      <c r="D15" s="82" t="s">
        <v>42</v>
      </c>
      <c r="E15" s="98">
        <v>0</v>
      </c>
      <c r="F15" s="80">
        <v>0</v>
      </c>
      <c r="G15" s="80">
        <v>0</v>
      </c>
      <c r="H15" s="80">
        <v>0</v>
      </c>
      <c r="I15" s="80">
        <v>88.128929999999997</v>
      </c>
      <c r="J15" s="80">
        <v>133.245</v>
      </c>
      <c r="K15" s="28">
        <v>0</v>
      </c>
      <c r="L15" s="28">
        <v>88.128929999999997</v>
      </c>
      <c r="M15" s="28">
        <v>133.245</v>
      </c>
      <c r="N15" s="28" t="s">
        <v>63</v>
      </c>
      <c r="O15" s="28" t="s">
        <v>63</v>
      </c>
      <c r="P15" s="28" t="s">
        <v>63</v>
      </c>
      <c r="Q15" s="28" t="s">
        <v>63</v>
      </c>
      <c r="R15" s="27"/>
      <c r="T15" s="64"/>
      <c r="AE15" s="8"/>
      <c r="AF15" s="8"/>
      <c r="AG15" s="8"/>
      <c r="AH15" s="8"/>
      <c r="AI15" s="8"/>
    </row>
    <row r="16" spans="1:46" ht="18" customHeight="1">
      <c r="A16" s="18"/>
      <c r="B16" s="27"/>
      <c r="C16" s="27"/>
      <c r="D16" s="83"/>
      <c r="E16" s="83"/>
      <c r="F16" s="83"/>
      <c r="G16" s="83"/>
      <c r="H16" s="83"/>
      <c r="I16" s="83"/>
      <c r="J16" s="83"/>
      <c r="K16" s="27"/>
      <c r="L16" s="27"/>
      <c r="M16" s="27"/>
      <c r="N16" s="27"/>
      <c r="O16" s="27"/>
      <c r="P16" s="27"/>
      <c r="Q16" s="27"/>
      <c r="R16" s="27"/>
      <c r="T16" s="64"/>
    </row>
    <row r="17" spans="1:46" s="45" customFormat="1" ht="16.5" customHeight="1">
      <c r="A17" s="38" t="s">
        <v>49</v>
      </c>
      <c r="B17" s="27"/>
      <c r="C17" s="27"/>
      <c r="D17" s="93"/>
      <c r="E17" s="93"/>
      <c r="F17" s="93"/>
      <c r="G17" s="93"/>
      <c r="H17" s="93"/>
      <c r="I17" s="93"/>
      <c r="J17" s="93"/>
      <c r="K17" s="27"/>
      <c r="L17" s="27"/>
      <c r="M17" s="27"/>
      <c r="N17" s="27"/>
      <c r="O17" s="27"/>
      <c r="P17" s="27"/>
      <c r="Q17" s="27"/>
      <c r="R17" s="27"/>
      <c r="S17" s="6"/>
      <c r="T17" s="64"/>
      <c r="U17" s="8"/>
      <c r="V17" s="8"/>
      <c r="W17" s="8"/>
      <c r="X17" s="8"/>
      <c r="Y17" s="8"/>
      <c r="Z17" s="8"/>
      <c r="AA17" s="8"/>
      <c r="AB17" s="8"/>
      <c r="AC17" s="8"/>
      <c r="AD17" s="8"/>
    </row>
    <row r="18" spans="1:46" ht="16.5" customHeight="1">
      <c r="A18" s="66" t="s">
        <v>78</v>
      </c>
      <c r="B18" s="27"/>
      <c r="C18" s="27"/>
      <c r="D18" s="82" t="s">
        <v>42</v>
      </c>
      <c r="E18" s="98">
        <v>129.10266000000001</v>
      </c>
      <c r="F18" s="80">
        <v>140</v>
      </c>
      <c r="G18" s="80">
        <v>110</v>
      </c>
      <c r="H18" s="80">
        <v>13.571429999999999</v>
      </c>
      <c r="I18" s="80">
        <v>115.87188999999999</v>
      </c>
      <c r="J18" s="80">
        <v>260.46699999999998</v>
      </c>
      <c r="K18" s="44">
        <v>13.571429999999999</v>
      </c>
      <c r="L18" s="44">
        <v>115.87188999999999</v>
      </c>
      <c r="M18" s="44">
        <v>260.46699999999998</v>
      </c>
      <c r="N18" s="44" t="s">
        <v>63</v>
      </c>
      <c r="O18" s="44" t="s">
        <v>63</v>
      </c>
      <c r="P18" s="44" t="s">
        <v>63</v>
      </c>
      <c r="Q18" s="44" t="s">
        <v>63</v>
      </c>
      <c r="R18" s="27"/>
      <c r="T18" s="64"/>
    </row>
    <row r="19" spans="1:46" ht="16.5" customHeight="1">
      <c r="A19" s="43" t="s">
        <v>50</v>
      </c>
      <c r="B19" s="27"/>
      <c r="C19" s="27"/>
      <c r="D19" s="82" t="s">
        <v>42</v>
      </c>
      <c r="E19" s="102" t="s">
        <v>63</v>
      </c>
      <c r="F19" s="61" t="str">
        <f>IF(ISNUMBER(#REF!),#REF!*0.08,"na")</f>
        <v>na</v>
      </c>
      <c r="G19" s="61" t="str">
        <f>IF(ISNUMBER(#REF!),#REF!*0.08,"na")</f>
        <v>na</v>
      </c>
      <c r="H19" s="61" t="str">
        <f>IF(ISNUMBER(#REF!),#REF!*0.08,"na")</f>
        <v>na</v>
      </c>
      <c r="I19" s="61" t="str">
        <f>IF(ISNUMBER(#REF!),#REF!*0.08,"na")</f>
        <v>na</v>
      </c>
      <c r="J19" s="61" t="str">
        <f>IF(ISNUMBER(#REF!),#REF!*0.08,"na")</f>
        <v>na</v>
      </c>
      <c r="K19" s="46" t="str">
        <f>IF(ISNUMBER(#REF!),#REF!*0.08,"na")</f>
        <v>na</v>
      </c>
      <c r="L19" s="46" t="str">
        <f>IF(ISNUMBER(#REF!),#REF!*0.08,"na")</f>
        <v>na</v>
      </c>
      <c r="M19" s="46" t="str">
        <f>IF(ISNUMBER(#REF!),#REF!*0.08,"na")</f>
        <v>na</v>
      </c>
      <c r="N19" s="46" t="str">
        <f>IF(ISNUMBER(#REF!),#REF!*0.08,"na")</f>
        <v>na</v>
      </c>
      <c r="O19" s="46" t="str">
        <f>IF(ISNUMBER(#REF!),#REF!*0.08,"na")</f>
        <v>na</v>
      </c>
      <c r="P19" s="46" t="str">
        <f>IF(ISNUMBER(#REF!),#REF!*0.08,"na")</f>
        <v>na</v>
      </c>
      <c r="Q19" s="46" t="str">
        <f>IF(ISNUMBER(#REF!),#REF!*0.08,"na")</f>
        <v>na</v>
      </c>
      <c r="R19" s="27"/>
      <c r="T19" s="64"/>
    </row>
    <row r="20" spans="1:46" ht="16.5" customHeight="1">
      <c r="A20" s="43" t="s">
        <v>51</v>
      </c>
      <c r="B20" s="27"/>
      <c r="C20" s="27"/>
      <c r="D20" s="82" t="s">
        <v>42</v>
      </c>
      <c r="E20" s="102" t="s">
        <v>63</v>
      </c>
      <c r="F20" s="61" t="str">
        <f>IF(ISNUMBER(#REF!),#REF!*0.08,"na")</f>
        <v>na</v>
      </c>
      <c r="G20" s="61" t="str">
        <f>IF(ISNUMBER(#REF!),#REF!*0.08,"na")</f>
        <v>na</v>
      </c>
      <c r="H20" s="61" t="str">
        <f>IF(ISNUMBER(#REF!),#REF!*0.08,"na")</f>
        <v>na</v>
      </c>
      <c r="I20" s="61" t="str">
        <f>IF(ISNUMBER(#REF!),#REF!*0.08,"na")</f>
        <v>na</v>
      </c>
      <c r="J20" s="61" t="str">
        <f>IF(ISNUMBER(#REF!),#REF!*0.08,"na")</f>
        <v>na</v>
      </c>
      <c r="K20" s="40" t="str">
        <f>IF(ISNUMBER(#REF!),#REF!*0.08,"na")</f>
        <v>na</v>
      </c>
      <c r="L20" s="40" t="str">
        <f>IF(ISNUMBER(#REF!),#REF!*0.08,"na")</f>
        <v>na</v>
      </c>
      <c r="M20" s="40" t="str">
        <f>IF(ISNUMBER(#REF!),#REF!*0.08,"na")</f>
        <v>na</v>
      </c>
      <c r="N20" s="40" t="str">
        <f>IF(ISNUMBER(#REF!),#REF!*0.08,"na")</f>
        <v>na</v>
      </c>
      <c r="O20" s="40" t="str">
        <f>IF(ISNUMBER(#REF!),#REF!*0.08,"na")</f>
        <v>na</v>
      </c>
      <c r="P20" s="40" t="str">
        <f>IF(ISNUMBER(#REF!),#REF!*0.08,"na")</f>
        <v>na</v>
      </c>
      <c r="Q20" s="40" t="str">
        <f>IF(ISNUMBER(#REF!),#REF!*0.08,"na")</f>
        <v>na</v>
      </c>
      <c r="R20" s="27"/>
      <c r="T20" s="64"/>
    </row>
    <row r="21" spans="1:46" ht="3.95" customHeight="1">
      <c r="A21" s="18"/>
      <c r="B21" s="27"/>
      <c r="C21" s="27"/>
      <c r="D21" s="83"/>
      <c r="E21" s="83"/>
      <c r="F21" s="83"/>
      <c r="G21" s="83"/>
      <c r="H21" s="83"/>
      <c r="I21" s="83"/>
      <c r="J21" s="83"/>
      <c r="K21" s="27"/>
      <c r="L21" s="27"/>
      <c r="M21" s="27"/>
      <c r="N21" s="27"/>
      <c r="O21" s="27"/>
      <c r="P21" s="27"/>
      <c r="Q21" s="27"/>
      <c r="R21" s="27"/>
      <c r="T21" s="64"/>
    </row>
    <row r="22" spans="1:46" ht="16.5" customHeight="1">
      <c r="A22" s="38" t="s">
        <v>52</v>
      </c>
      <c r="B22" s="18"/>
      <c r="C22" s="18"/>
      <c r="D22" s="94"/>
      <c r="E22" s="94"/>
      <c r="F22" s="94"/>
      <c r="G22" s="94"/>
      <c r="H22" s="94"/>
      <c r="I22" s="94"/>
      <c r="J22" s="94"/>
      <c r="K22" s="18"/>
      <c r="L22" s="18"/>
      <c r="M22" s="18"/>
      <c r="N22" s="18"/>
      <c r="O22" s="18"/>
      <c r="P22" s="18"/>
      <c r="Q22" s="18"/>
      <c r="R22" s="18"/>
      <c r="T22" s="64"/>
    </row>
    <row r="23" spans="1:46" ht="16.5" customHeight="1">
      <c r="A23" s="66" t="s">
        <v>79</v>
      </c>
      <c r="B23" s="18"/>
      <c r="C23" s="18"/>
      <c r="D23" s="76" t="s">
        <v>42</v>
      </c>
      <c r="E23" s="98">
        <v>0</v>
      </c>
      <c r="F23" s="80">
        <v>0</v>
      </c>
      <c r="G23" s="80">
        <v>0</v>
      </c>
      <c r="H23" s="80">
        <v>0</v>
      </c>
      <c r="I23" s="80" t="s">
        <v>63</v>
      </c>
      <c r="J23" s="80">
        <v>0</v>
      </c>
      <c r="K23" s="44">
        <v>0</v>
      </c>
      <c r="L23" s="44" t="s">
        <v>63</v>
      </c>
      <c r="M23" s="44">
        <v>0</v>
      </c>
      <c r="N23" s="44" t="s">
        <v>63</v>
      </c>
      <c r="O23" s="44" t="s">
        <v>63</v>
      </c>
      <c r="P23" s="44" t="s">
        <v>63</v>
      </c>
      <c r="Q23" s="44" t="s">
        <v>63</v>
      </c>
      <c r="R23" s="27"/>
      <c r="T23" s="64"/>
    </row>
    <row r="24" spans="1:46" ht="24.75" customHeight="1">
      <c r="A24" s="67" t="s">
        <v>80</v>
      </c>
      <c r="B24" s="27"/>
      <c r="C24" s="27"/>
      <c r="D24" s="82" t="s">
        <v>42</v>
      </c>
      <c r="E24" s="98">
        <v>9597.1294600000001</v>
      </c>
      <c r="F24" s="80">
        <v>10372.804679999999</v>
      </c>
      <c r="G24" s="80">
        <v>10644</v>
      </c>
      <c r="H24" s="80">
        <v>7622.1351400000003</v>
      </c>
      <c r="I24" s="80">
        <v>8195.9707199999993</v>
      </c>
      <c r="J24" s="80">
        <v>9749.2180000000008</v>
      </c>
      <c r="K24" s="28">
        <v>7622.1351400000003</v>
      </c>
      <c r="L24" s="28">
        <v>8195.9707199999993</v>
      </c>
      <c r="M24" s="28">
        <v>9749.2180000000008</v>
      </c>
      <c r="N24" s="28" t="s">
        <v>63</v>
      </c>
      <c r="O24" s="28" t="s">
        <v>63</v>
      </c>
      <c r="P24" s="28" t="s">
        <v>63</v>
      </c>
      <c r="Q24" s="28" t="s">
        <v>63</v>
      </c>
      <c r="R24" s="27"/>
      <c r="T24" s="64"/>
      <c r="AE24" s="8"/>
      <c r="AF24" s="8"/>
      <c r="AG24" s="8"/>
      <c r="AH24" s="8"/>
      <c r="AI24" s="8"/>
    </row>
    <row r="25" spans="1:46" s="7" customFormat="1" ht="3.95" customHeight="1">
      <c r="A25" s="20"/>
      <c r="B25" s="32"/>
      <c r="C25" s="32"/>
      <c r="D25" s="20"/>
      <c r="E25" s="27"/>
      <c r="F25" s="27"/>
      <c r="G25" s="27"/>
      <c r="H25" s="27"/>
      <c r="I25" s="27"/>
      <c r="J25" s="27"/>
      <c r="K25" s="27"/>
      <c r="L25" s="27"/>
      <c r="M25" s="27"/>
      <c r="N25" s="27"/>
      <c r="O25" s="27"/>
      <c r="P25" s="27"/>
      <c r="Q25" s="27"/>
      <c r="R25" s="27"/>
      <c r="S25" s="6"/>
      <c r="T25" s="64"/>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1:46" s="7" customFormat="1" ht="3" customHeight="1">
      <c r="A26" s="20"/>
      <c r="B26" s="20"/>
      <c r="C26" s="20"/>
      <c r="D26" s="20"/>
      <c r="E26" s="20"/>
      <c r="F26" s="20"/>
      <c r="G26" s="20"/>
      <c r="H26" s="20"/>
      <c r="I26" s="20"/>
      <c r="J26" s="20"/>
      <c r="K26" s="20"/>
      <c r="L26" s="20"/>
      <c r="M26" s="20"/>
      <c r="N26" s="20"/>
      <c r="O26" s="20"/>
      <c r="P26" s="20"/>
      <c r="Q26" s="20"/>
      <c r="R26" s="20"/>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6" s="7" customFormat="1" ht="87" customHeight="1">
      <c r="A27" s="112" t="s">
        <v>75</v>
      </c>
      <c r="B27" s="113"/>
      <c r="C27" s="113"/>
      <c r="D27" s="114"/>
      <c r="E27" s="122" t="s">
        <v>89</v>
      </c>
      <c r="F27" s="123"/>
      <c r="G27" s="123"/>
      <c r="H27" s="123"/>
      <c r="I27" s="123"/>
      <c r="J27" s="123"/>
      <c r="K27" s="111"/>
      <c r="L27" s="111"/>
      <c r="M27" s="111"/>
      <c r="N27" s="111"/>
      <c r="O27" s="111"/>
      <c r="P27" s="111"/>
      <c r="Q27" s="111"/>
      <c r="R27" s="111"/>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6" s="7" customFormat="1" ht="7.5" customHeight="1">
      <c r="A28" s="20"/>
      <c r="B28" s="20"/>
      <c r="C28" s="20"/>
      <c r="D28" s="20"/>
      <c r="E28" s="20"/>
      <c r="F28" s="20"/>
      <c r="G28" s="20"/>
      <c r="H28" s="20"/>
      <c r="I28" s="20"/>
      <c r="J28" s="20"/>
      <c r="K28" s="20"/>
      <c r="L28" s="20"/>
      <c r="M28" s="20"/>
      <c r="N28" s="20"/>
      <c r="O28" s="20"/>
      <c r="P28" s="20"/>
      <c r="Q28" s="20"/>
      <c r="R28" s="20"/>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sheetData>
  <sheetProtection selectLockedCells="1"/>
  <protectedRanges>
    <protectedRange sqref="F15:Q15 F23:Q24 F18:Q20" name="Range1"/>
    <protectedRange sqref="E19:E20" name="Range1_3"/>
    <protectedRange sqref="E15" name="Range1_2_1"/>
    <protectedRange sqref="E18" name="Range1_3_1"/>
    <protectedRange sqref="E23:E24" name="Range1_4_1"/>
  </protectedRanges>
  <mergeCells count="7">
    <mergeCell ref="H1:J1"/>
    <mergeCell ref="A1:G1"/>
    <mergeCell ref="A27:D27"/>
    <mergeCell ref="A9:B9"/>
    <mergeCell ref="A10:B10"/>
    <mergeCell ref="A11:B11"/>
    <mergeCell ref="E27:J2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5:Q15 E18:Q20 E23:Q24" xr:uid="{00000000-0002-0000-0400-000000000000}">
      <formula1>OR(E15="na",E15="..",ISNUMBER(E15))</formula1>
    </dataValidation>
  </dataValidations>
  <pageMargins left="0.7" right="0.7" top="0.75" bottom="0.75" header="0.3" footer="0.3"/>
  <pageSetup paperSize="9" scale="98" orientation="landscape" blackAndWhite="1" cellComments="asDisplayed" r:id="rId1"/>
  <headerFooter alignWithMargins="0">
    <oddFooter>&amp;Lprinted: &amp;D &amp;T&amp;C&amp;F&amp;Rpage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14999847407452621"/>
    <pageSetUpPr fitToPage="1"/>
  </sheetPr>
  <dimension ref="A1:AU21"/>
  <sheetViews>
    <sheetView showGridLines="0" view="pageBreakPreview" zoomScaleNormal="100" zoomScaleSheetLayoutView="100" workbookViewId="0">
      <selection activeCell="A26" sqref="A26"/>
    </sheetView>
  </sheetViews>
  <sheetFormatPr defaultColWidth="9.140625" defaultRowHeight="16.5" customHeight="1"/>
  <cols>
    <col min="1" max="1" width="38.42578125" style="9" customWidth="1"/>
    <col min="2" max="2" width="1.85546875" style="9" hidden="1" customWidth="1"/>
    <col min="3" max="3" width="3.42578125" style="9" hidden="1" customWidth="1"/>
    <col min="4" max="4" width="5" style="9" customWidth="1"/>
    <col min="5" max="5" width="12.7109375" style="9" customWidth="1"/>
    <col min="6" max="10" width="10.7109375" style="9" customWidth="1"/>
    <col min="11" max="13" width="9.140625" style="9" hidden="1" customWidth="1"/>
    <col min="14" max="17" width="9.140625" style="8" hidden="1" customWidth="1"/>
    <col min="18" max="18" width="0.85546875" style="8" customWidth="1"/>
    <col min="19" max="19" width="0.7109375" style="8" customWidth="1"/>
    <col min="20" max="20" width="15.7109375" style="6" customWidth="1"/>
    <col min="21" max="21" width="9.140625" style="6"/>
    <col min="22" max="31" width="9.140625" style="8"/>
    <col min="32" max="16384" width="9.140625" style="9"/>
  </cols>
  <sheetData>
    <row r="1" spans="1:47" s="7" customFormat="1" ht="45" customHeight="1">
      <c r="A1" s="124" t="s">
        <v>33</v>
      </c>
      <c r="B1" s="124"/>
      <c r="C1" s="124"/>
      <c r="D1" s="124"/>
      <c r="E1" s="124"/>
      <c r="F1" s="124"/>
      <c r="G1" s="124"/>
      <c r="H1" s="117" t="s">
        <v>88</v>
      </c>
      <c r="I1" s="117"/>
      <c r="J1" s="117"/>
      <c r="K1" s="117"/>
      <c r="L1" s="108"/>
      <c r="M1" s="108"/>
      <c r="N1" s="108"/>
      <c r="O1" s="4"/>
      <c r="P1" s="4"/>
      <c r="Q1" s="4"/>
      <c r="R1" s="4"/>
      <c r="S1" s="5"/>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s="7" customFormat="1" ht="11.25" hidden="1" customHeight="1">
      <c r="A2" s="4"/>
      <c r="B2" s="4"/>
      <c r="C2" s="4"/>
      <c r="D2" s="4"/>
      <c r="E2" s="4"/>
      <c r="F2" s="4"/>
      <c r="G2" s="4"/>
      <c r="H2" s="4"/>
      <c r="I2" s="4"/>
      <c r="J2" s="4"/>
      <c r="K2" s="4"/>
      <c r="L2" s="4"/>
      <c r="M2" s="4"/>
      <c r="N2" s="4"/>
      <c r="O2" s="4"/>
      <c r="P2" s="4"/>
      <c r="Q2" s="4"/>
      <c r="R2" s="4"/>
      <c r="S2" s="5"/>
      <c r="T2" s="8"/>
      <c r="U2" s="8"/>
      <c r="V2" s="6"/>
      <c r="W2" s="6"/>
      <c r="X2" s="6"/>
      <c r="Y2" s="6"/>
      <c r="Z2" s="6"/>
      <c r="AA2" s="6"/>
      <c r="AB2" s="6"/>
      <c r="AC2" s="6"/>
      <c r="AD2" s="6"/>
      <c r="AE2" s="6"/>
      <c r="AF2" s="6"/>
      <c r="AG2" s="6"/>
      <c r="AH2" s="6"/>
      <c r="AI2" s="6"/>
      <c r="AJ2" s="6"/>
      <c r="AK2" s="6"/>
      <c r="AL2" s="6"/>
      <c r="AM2" s="6"/>
      <c r="AN2" s="6"/>
      <c r="AO2" s="6"/>
      <c r="AP2" s="6"/>
      <c r="AQ2" s="6"/>
      <c r="AR2" s="6"/>
      <c r="AS2" s="6"/>
      <c r="AT2" s="6"/>
      <c r="AU2" s="6"/>
    </row>
    <row r="3" spans="1:47" s="10" customFormat="1" ht="16.5" customHeight="1">
      <c r="A3" s="127" t="s">
        <v>93</v>
      </c>
      <c r="B3" s="12" t="s">
        <v>53</v>
      </c>
      <c r="C3" s="11"/>
      <c r="F3" s="11"/>
      <c r="G3" s="11"/>
      <c r="H3" s="11"/>
      <c r="I3" s="11"/>
      <c r="K3" s="11"/>
      <c r="L3" s="11"/>
      <c r="M3" s="11"/>
      <c r="N3" s="11"/>
      <c r="O3" s="11"/>
      <c r="P3" s="11"/>
      <c r="Q3" s="11"/>
      <c r="R3" s="11"/>
      <c r="S3" s="13"/>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row>
    <row r="4" spans="1:47" s="10" customFormat="1" ht="16.5" customHeight="1">
      <c r="A4" s="15"/>
      <c r="B4" s="15"/>
      <c r="C4" s="15"/>
      <c r="D4" s="15"/>
      <c r="E4" s="16"/>
      <c r="F4" s="16"/>
      <c r="G4" s="16"/>
      <c r="H4" s="16"/>
      <c r="I4" s="16"/>
      <c r="J4" s="16"/>
      <c r="K4" s="16"/>
      <c r="L4" s="16"/>
      <c r="M4" s="16"/>
      <c r="N4" s="16"/>
      <c r="O4" s="16"/>
      <c r="P4" s="16"/>
      <c r="Q4" s="16"/>
      <c r="R4" s="15"/>
      <c r="S4" s="17"/>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row>
    <row r="5" spans="1:47" ht="3" customHeight="1">
      <c r="A5" s="18"/>
      <c r="B5" s="18"/>
      <c r="C5" s="18"/>
      <c r="D5" s="18"/>
      <c r="E5" s="92">
        <v>0</v>
      </c>
      <c r="F5" s="92">
        <v>-1</v>
      </c>
      <c r="G5" s="92">
        <v>-2</v>
      </c>
      <c r="H5" s="92">
        <v>-3</v>
      </c>
      <c r="I5" s="92">
        <v>-4</v>
      </c>
      <c r="J5" s="92">
        <v>-5</v>
      </c>
      <c r="K5" s="16">
        <v>-3</v>
      </c>
      <c r="L5" s="16">
        <v>-4</v>
      </c>
      <c r="M5" s="16">
        <v>-5</v>
      </c>
      <c r="N5" s="16">
        <v>-6</v>
      </c>
      <c r="O5" s="16">
        <v>-7</v>
      </c>
      <c r="P5" s="16">
        <v>-8</v>
      </c>
      <c r="Q5" s="16">
        <v>-9</v>
      </c>
      <c r="R5" s="18"/>
      <c r="S5" s="19"/>
      <c r="T5" s="63"/>
      <c r="U5" s="63"/>
      <c r="AF5" s="8"/>
      <c r="AG5" s="8"/>
      <c r="AH5" s="8"/>
      <c r="AI5" s="8"/>
      <c r="AJ5" s="8"/>
    </row>
    <row r="6" spans="1:47" s="7" customFormat="1" ht="16.5" customHeight="1">
      <c r="A6" s="20"/>
      <c r="B6" s="20" t="s">
        <v>35</v>
      </c>
      <c r="C6" s="31"/>
      <c r="D6" s="21" t="s">
        <v>36</v>
      </c>
      <c r="E6" s="79" t="str">
        <f ca="1">IF($B$6="F",INDIRECT("YearM"&amp;ABS(E5)),INDIRECT("CYearM"&amp;ABS(E5)))</f>
        <v>2017-18</v>
      </c>
      <c r="F6" s="22" t="str">
        <f t="shared" ref="F6:Q6" ca="1" si="0">IF($B$6="F",INDIRECT("YearM"&amp;ABS(F5)),INDIRECT("CYearM"&amp;ABS(F5)))</f>
        <v>2016-17</v>
      </c>
      <c r="G6" s="22" t="s">
        <v>64</v>
      </c>
      <c r="H6" s="22" t="s">
        <v>62</v>
      </c>
      <c r="I6" s="22" t="s">
        <v>60</v>
      </c>
      <c r="J6" s="22" t="s">
        <v>56</v>
      </c>
      <c r="K6" s="22" t="str">
        <f t="shared" ca="1" si="0"/>
        <v>2014-15</v>
      </c>
      <c r="L6" s="22" t="str">
        <f t="shared" ca="1" si="0"/>
        <v>2013-14</v>
      </c>
      <c r="M6" s="22" t="str">
        <f t="shared" ca="1" si="0"/>
        <v>2012-13</v>
      </c>
      <c r="N6" s="22" t="str">
        <f t="shared" ca="1" si="0"/>
        <v>2011-12</v>
      </c>
      <c r="O6" s="22" t="str">
        <f t="shared" ca="1" si="0"/>
        <v>2010-11</v>
      </c>
      <c r="P6" s="22" t="str">
        <f t="shared" ca="1" si="0"/>
        <v>2009-10</v>
      </c>
      <c r="Q6" s="22" t="str">
        <f t="shared" ca="1" si="0"/>
        <v>2008-09</v>
      </c>
      <c r="R6" s="20"/>
      <c r="S6" s="19"/>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4.5" customHeight="1">
      <c r="A7" s="47"/>
      <c r="B7" s="18"/>
      <c r="C7" s="18"/>
      <c r="D7" s="81"/>
      <c r="E7" s="81"/>
      <c r="F7" s="81"/>
      <c r="G7" s="81"/>
      <c r="H7" s="81"/>
      <c r="I7" s="81"/>
      <c r="J7" s="81"/>
      <c r="K7" s="18"/>
      <c r="L7" s="18"/>
      <c r="M7" s="18"/>
      <c r="N7" s="18"/>
      <c r="O7" s="18"/>
      <c r="P7" s="18"/>
      <c r="Q7" s="18"/>
      <c r="R7" s="18"/>
      <c r="S7" s="19"/>
      <c r="T7"/>
      <c r="U7"/>
    </row>
    <row r="8" spans="1:47" s="18" customFormat="1" ht="4.5" customHeight="1">
      <c r="D8" s="81"/>
      <c r="E8" s="81"/>
      <c r="F8" s="81"/>
      <c r="G8" s="81"/>
      <c r="H8" s="81"/>
      <c r="I8" s="81"/>
      <c r="J8" s="81"/>
      <c r="S8" s="19"/>
      <c r="T8"/>
      <c r="U8"/>
      <c r="V8" s="8"/>
      <c r="W8" s="8"/>
      <c r="X8" s="8"/>
      <c r="Y8" s="8"/>
      <c r="Z8" s="8"/>
      <c r="AA8" s="8"/>
      <c r="AB8" s="8"/>
      <c r="AC8" s="8"/>
      <c r="AD8" s="8"/>
      <c r="AE8" s="8"/>
    </row>
    <row r="9" spans="1:47" s="18" customFormat="1" ht="16.5" customHeight="1">
      <c r="A9" s="34" t="s">
        <v>54</v>
      </c>
      <c r="B9" s="34"/>
      <c r="C9" s="34"/>
      <c r="D9" s="48" t="s">
        <v>42</v>
      </c>
      <c r="E9" s="103">
        <f>SUM(E10,E14)</f>
        <v>19246.162799999987</v>
      </c>
      <c r="F9" s="75">
        <f>SUM(F10,F14)</f>
        <v>20313.67196</v>
      </c>
      <c r="G9" s="75"/>
      <c r="H9" s="75"/>
      <c r="I9" s="75"/>
      <c r="J9" s="75">
        <f>SUM(J10,J14)</f>
        <v>0</v>
      </c>
      <c r="K9" s="49">
        <f t="shared" ref="K9:Q9" si="1">SUM(K10,K14)</f>
        <v>9255.2294000000002</v>
      </c>
      <c r="L9" s="49">
        <f t="shared" si="1"/>
        <v>10231.814549999999</v>
      </c>
      <c r="M9" s="49">
        <f t="shared" si="1"/>
        <v>0</v>
      </c>
      <c r="N9" s="49">
        <f t="shared" si="1"/>
        <v>0</v>
      </c>
      <c r="O9" s="49">
        <f t="shared" si="1"/>
        <v>0</v>
      </c>
      <c r="P9" s="49">
        <f t="shared" si="1"/>
        <v>0</v>
      </c>
      <c r="Q9" s="49">
        <f t="shared" si="1"/>
        <v>0</v>
      </c>
      <c r="S9" s="19"/>
      <c r="T9"/>
      <c r="U9"/>
      <c r="V9" s="8"/>
      <c r="W9" s="8"/>
      <c r="X9" s="8"/>
      <c r="Y9" s="8"/>
      <c r="Z9" s="8"/>
      <c r="AA9" s="8"/>
      <c r="AB9" s="8"/>
      <c r="AC9" s="8"/>
      <c r="AD9" s="8"/>
      <c r="AE9" s="8"/>
    </row>
    <row r="10" spans="1:47" s="18" customFormat="1" ht="16.5" customHeight="1">
      <c r="A10" s="50" t="s">
        <v>55</v>
      </c>
      <c r="B10" s="34"/>
      <c r="C10" s="34"/>
      <c r="D10" s="51" t="s">
        <v>42</v>
      </c>
      <c r="E10" s="104">
        <f>SUM(E11:E13)</f>
        <v>18513.943369999986</v>
      </c>
      <c r="F10" s="52">
        <f>SUM(F11:F13)</f>
        <v>19864.465110000001</v>
      </c>
      <c r="G10" s="52"/>
      <c r="H10" s="52"/>
      <c r="I10" s="52"/>
      <c r="J10" s="52">
        <f>SUM(J11:J13)</f>
        <v>0</v>
      </c>
      <c r="K10" s="52">
        <f t="shared" ref="K10:Q10" si="2">SUM(K11:K13)</f>
        <v>9050.0677599999999</v>
      </c>
      <c r="L10" s="52">
        <f t="shared" si="2"/>
        <v>10072.651379999999</v>
      </c>
      <c r="M10" s="52">
        <f t="shared" si="2"/>
        <v>0</v>
      </c>
      <c r="N10" s="52">
        <f t="shared" si="2"/>
        <v>0</v>
      </c>
      <c r="O10" s="52">
        <f t="shared" si="2"/>
        <v>0</v>
      </c>
      <c r="P10" s="52">
        <f t="shared" si="2"/>
        <v>0</v>
      </c>
      <c r="Q10" s="52">
        <f t="shared" si="2"/>
        <v>0</v>
      </c>
      <c r="S10" s="19"/>
      <c r="T10"/>
      <c r="U10"/>
      <c r="V10" s="8"/>
      <c r="W10" s="8"/>
      <c r="X10" s="8"/>
      <c r="Y10" s="8"/>
      <c r="Z10" s="8"/>
      <c r="AA10" s="8"/>
      <c r="AB10" s="8"/>
      <c r="AC10" s="8"/>
      <c r="AD10" s="8"/>
      <c r="AE10" s="8"/>
    </row>
    <row r="11" spans="1:47" s="18" customFormat="1" ht="16.5" customHeight="1">
      <c r="A11" s="59" t="s">
        <v>81</v>
      </c>
      <c r="D11" s="76" t="s">
        <v>42</v>
      </c>
      <c r="E11" s="105">
        <v>0</v>
      </c>
      <c r="F11" s="77">
        <v>0</v>
      </c>
      <c r="G11" s="77">
        <v>0</v>
      </c>
      <c r="H11" s="77">
        <v>0</v>
      </c>
      <c r="I11" s="77">
        <v>0</v>
      </c>
      <c r="J11" s="77" t="s">
        <v>63</v>
      </c>
      <c r="K11" s="53">
        <v>0</v>
      </c>
      <c r="L11" s="53">
        <v>0</v>
      </c>
      <c r="M11" s="53" t="s">
        <v>63</v>
      </c>
      <c r="N11" s="53" t="s">
        <v>63</v>
      </c>
      <c r="O11" s="53" t="s">
        <v>63</v>
      </c>
      <c r="P11" s="53" t="s">
        <v>63</v>
      </c>
      <c r="Q11" s="53" t="s">
        <v>63</v>
      </c>
      <c r="S11" s="19"/>
      <c r="T11" s="6"/>
      <c r="U11" s="64"/>
      <c r="V11" s="8"/>
      <c r="W11" s="8"/>
      <c r="X11" s="8"/>
      <c r="Y11" s="8"/>
      <c r="Z11" s="8"/>
      <c r="AA11" s="8"/>
      <c r="AB11" s="8"/>
      <c r="AC11" s="8"/>
      <c r="AD11" s="8"/>
      <c r="AE11" s="8"/>
    </row>
    <row r="12" spans="1:47" s="18" customFormat="1" ht="25.5" customHeight="1">
      <c r="A12" s="59" t="s">
        <v>82</v>
      </c>
      <c r="D12" s="76" t="s">
        <v>42</v>
      </c>
      <c r="E12" s="105">
        <v>18513.943369999986</v>
      </c>
      <c r="F12" s="77">
        <v>19864.465110000001</v>
      </c>
      <c r="G12" s="77">
        <v>19536</v>
      </c>
      <c r="H12" s="77">
        <v>9050.0677599999999</v>
      </c>
      <c r="I12" s="77">
        <v>10072.651379999999</v>
      </c>
      <c r="J12" s="77" t="s">
        <v>63</v>
      </c>
      <c r="K12" s="53">
        <v>9050.0677599999999</v>
      </c>
      <c r="L12" s="53">
        <v>10072.651379999999</v>
      </c>
      <c r="M12" s="53" t="s">
        <v>63</v>
      </c>
      <c r="N12" s="53" t="s">
        <v>63</v>
      </c>
      <c r="O12" s="53" t="s">
        <v>63</v>
      </c>
      <c r="P12" s="53" t="s">
        <v>63</v>
      </c>
      <c r="Q12" s="53" t="s">
        <v>63</v>
      </c>
      <c r="S12" s="19"/>
      <c r="T12" s="6"/>
      <c r="U12" s="64"/>
      <c r="V12" s="8"/>
      <c r="W12" s="8"/>
      <c r="X12" s="8"/>
      <c r="Y12" s="8"/>
      <c r="Z12" s="8"/>
      <c r="AA12" s="8"/>
      <c r="AB12" s="8"/>
      <c r="AC12" s="8"/>
      <c r="AD12" s="8"/>
      <c r="AE12" s="8"/>
    </row>
    <row r="13" spans="1:47" s="18" customFormat="1" ht="16.5" customHeight="1">
      <c r="A13" s="59" t="s">
        <v>83</v>
      </c>
      <c r="D13" s="76" t="s">
        <v>42</v>
      </c>
      <c r="E13" s="105">
        <v>0</v>
      </c>
      <c r="F13" s="77">
        <v>0</v>
      </c>
      <c r="G13" s="77">
        <v>0</v>
      </c>
      <c r="H13" s="77">
        <v>0</v>
      </c>
      <c r="I13" s="77">
        <v>0</v>
      </c>
      <c r="J13" s="77" t="s">
        <v>63</v>
      </c>
      <c r="K13" s="53">
        <v>0</v>
      </c>
      <c r="L13" s="53">
        <v>0</v>
      </c>
      <c r="M13" s="53" t="s">
        <v>63</v>
      </c>
      <c r="N13" s="53" t="s">
        <v>63</v>
      </c>
      <c r="O13" s="53" t="s">
        <v>63</v>
      </c>
      <c r="P13" s="53" t="s">
        <v>63</v>
      </c>
      <c r="Q13" s="53" t="s">
        <v>63</v>
      </c>
      <c r="S13" s="19"/>
      <c r="T13" s="6"/>
      <c r="U13" s="64"/>
      <c r="V13" s="8"/>
      <c r="W13" s="8"/>
      <c r="X13" s="8"/>
      <c r="Y13" s="8"/>
      <c r="Z13" s="8"/>
      <c r="AA13" s="8"/>
      <c r="AB13" s="8"/>
      <c r="AC13" s="8"/>
      <c r="AD13" s="8"/>
      <c r="AE13" s="8"/>
    </row>
    <row r="14" spans="1:47" s="18" customFormat="1" ht="16.5" customHeight="1">
      <c r="A14" s="50" t="s">
        <v>84</v>
      </c>
      <c r="B14" s="34"/>
      <c r="C14" s="34"/>
      <c r="D14" s="51" t="s">
        <v>42</v>
      </c>
      <c r="E14" s="104">
        <f>SUM(E15:E16)</f>
        <v>732.21942999999999</v>
      </c>
      <c r="F14" s="52">
        <f>SUM(F15:F16)</f>
        <v>449.20684999999997</v>
      </c>
      <c r="G14" s="52"/>
      <c r="H14" s="52"/>
      <c r="I14" s="52"/>
      <c r="J14" s="52">
        <f>SUM(J15:J16)</f>
        <v>0</v>
      </c>
      <c r="K14" s="52">
        <f t="shared" ref="K14:Q14" si="3">SUM(K15:K16)</f>
        <v>205.16164000000001</v>
      </c>
      <c r="L14" s="52">
        <f t="shared" si="3"/>
        <v>159.16317000000001</v>
      </c>
      <c r="M14" s="52">
        <f t="shared" si="3"/>
        <v>0</v>
      </c>
      <c r="N14" s="52">
        <f t="shared" si="3"/>
        <v>0</v>
      </c>
      <c r="O14" s="52">
        <f t="shared" si="3"/>
        <v>0</v>
      </c>
      <c r="P14" s="52">
        <f t="shared" si="3"/>
        <v>0</v>
      </c>
      <c r="Q14" s="52">
        <f t="shared" si="3"/>
        <v>0</v>
      </c>
      <c r="S14" s="19"/>
      <c r="T14" s="6"/>
      <c r="U14" s="64"/>
      <c r="V14" s="8"/>
      <c r="W14" s="8"/>
      <c r="X14" s="8"/>
      <c r="Y14" s="8"/>
      <c r="Z14" s="8"/>
      <c r="AA14" s="8"/>
      <c r="AB14" s="8"/>
      <c r="AC14" s="8"/>
      <c r="AD14" s="8"/>
      <c r="AE14" s="8"/>
    </row>
    <row r="15" spans="1:47" s="18" customFormat="1" ht="16.5" customHeight="1">
      <c r="A15" s="54" t="s">
        <v>85</v>
      </c>
      <c r="D15" s="76" t="s">
        <v>42</v>
      </c>
      <c r="E15" s="105">
        <v>0</v>
      </c>
      <c r="F15" s="77">
        <v>0</v>
      </c>
      <c r="G15" s="77">
        <v>0</v>
      </c>
      <c r="H15" s="77">
        <v>0</v>
      </c>
      <c r="I15" s="77">
        <v>0</v>
      </c>
      <c r="J15" s="77" t="s">
        <v>63</v>
      </c>
      <c r="K15" s="53">
        <v>0</v>
      </c>
      <c r="L15" s="53">
        <v>0</v>
      </c>
      <c r="M15" s="53" t="s">
        <v>63</v>
      </c>
      <c r="N15" s="53" t="s">
        <v>63</v>
      </c>
      <c r="O15" s="53" t="s">
        <v>63</v>
      </c>
      <c r="P15" s="53" t="s">
        <v>63</v>
      </c>
      <c r="Q15" s="53" t="s">
        <v>63</v>
      </c>
      <c r="S15" s="19"/>
      <c r="T15" s="6"/>
      <c r="U15" s="64"/>
      <c r="V15" s="8"/>
      <c r="W15" s="8"/>
      <c r="X15" s="8"/>
      <c r="Y15" s="8"/>
      <c r="Z15" s="8"/>
      <c r="AA15" s="8"/>
      <c r="AB15" s="8"/>
      <c r="AC15" s="8"/>
      <c r="AD15" s="8"/>
      <c r="AE15" s="8"/>
    </row>
    <row r="16" spans="1:47" s="18" customFormat="1" ht="16.5" customHeight="1">
      <c r="A16" s="54" t="s">
        <v>86</v>
      </c>
      <c r="B16" s="34"/>
      <c r="C16" s="34"/>
      <c r="D16" s="55" t="s">
        <v>42</v>
      </c>
      <c r="E16" s="106">
        <v>732.21942999999999</v>
      </c>
      <c r="F16" s="78">
        <v>449.20684999999997</v>
      </c>
      <c r="G16" s="78">
        <v>642</v>
      </c>
      <c r="H16" s="78">
        <v>205.16164000000001</v>
      </c>
      <c r="I16" s="78">
        <v>159.16317000000001</v>
      </c>
      <c r="J16" s="78" t="s">
        <v>63</v>
      </c>
      <c r="K16" s="56">
        <v>205.16164000000001</v>
      </c>
      <c r="L16" s="56">
        <v>159.16317000000001</v>
      </c>
      <c r="M16" s="56" t="s">
        <v>63</v>
      </c>
      <c r="N16" s="56" t="s">
        <v>63</v>
      </c>
      <c r="O16" s="56" t="s">
        <v>63</v>
      </c>
      <c r="P16" s="56" t="s">
        <v>63</v>
      </c>
      <c r="Q16" s="56" t="s">
        <v>63</v>
      </c>
      <c r="S16" s="19"/>
      <c r="T16" s="6"/>
      <c r="U16" s="64"/>
      <c r="V16" s="8"/>
      <c r="W16" s="8"/>
      <c r="X16" s="8"/>
      <c r="Y16" s="8"/>
      <c r="Z16" s="8"/>
      <c r="AA16" s="8"/>
      <c r="AB16" s="8"/>
      <c r="AC16" s="8"/>
      <c r="AD16" s="8"/>
      <c r="AE16" s="8"/>
    </row>
    <row r="17" spans="1:46" s="7" customFormat="1" ht="6.75" customHeight="1">
      <c r="A17" s="20"/>
      <c r="B17" s="20"/>
      <c r="C17" s="20"/>
      <c r="D17" s="20"/>
      <c r="E17" s="20"/>
      <c r="F17" s="20"/>
      <c r="G17" s="20"/>
      <c r="H17" s="20"/>
      <c r="I17" s="20"/>
      <c r="J17" s="20"/>
      <c r="K17" s="20"/>
      <c r="L17" s="20"/>
      <c r="M17" s="20"/>
      <c r="N17" s="20"/>
      <c r="O17" s="20"/>
      <c r="P17" s="20"/>
      <c r="Q17" s="20"/>
      <c r="R17" s="20"/>
      <c r="S17" s="20"/>
      <c r="T17" s="6"/>
      <c r="U17" s="64"/>
      <c r="V17" s="6"/>
      <c r="W17" s="6"/>
      <c r="X17" s="6"/>
      <c r="Y17" s="6"/>
      <c r="Z17" s="6"/>
      <c r="AA17" s="6"/>
      <c r="AB17" s="6"/>
      <c r="AC17" s="6"/>
      <c r="AD17" s="6"/>
      <c r="AE17" s="6"/>
      <c r="AF17" s="6"/>
      <c r="AG17" s="6"/>
      <c r="AH17" s="6"/>
      <c r="AI17" s="6"/>
      <c r="AJ17" s="6"/>
      <c r="AK17" s="6"/>
      <c r="AL17" s="6"/>
      <c r="AM17" s="6"/>
      <c r="AN17" s="6"/>
      <c r="AO17" s="6"/>
      <c r="AP17" s="6"/>
      <c r="AQ17" s="6"/>
      <c r="AR17" s="6"/>
      <c r="AS17" s="6"/>
      <c r="AT17" s="6"/>
    </row>
    <row r="18" spans="1:46" s="7" customFormat="1" ht="61.5" customHeight="1">
      <c r="A18" s="112" t="s">
        <v>66</v>
      </c>
      <c r="B18" s="113"/>
      <c r="C18" s="113"/>
      <c r="D18" s="114"/>
      <c r="E18" s="122" t="s">
        <v>87</v>
      </c>
      <c r="F18" s="123"/>
      <c r="G18" s="123"/>
      <c r="H18" s="123"/>
      <c r="I18" s="123"/>
      <c r="J18" s="123"/>
      <c r="K18" s="123"/>
      <c r="L18" s="123"/>
      <c r="M18" s="123"/>
      <c r="N18" s="123"/>
      <c r="O18" s="123"/>
      <c r="P18" s="123"/>
      <c r="Q18" s="123"/>
      <c r="R18" s="123"/>
      <c r="S18" s="20"/>
      <c r="T18" s="6"/>
      <c r="U18" s="64"/>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1:46" s="7" customFormat="1" ht="3.95" customHeight="1">
      <c r="A19" s="20"/>
      <c r="B19" s="20"/>
      <c r="C19" s="20"/>
      <c r="D19" s="20"/>
      <c r="E19" s="20"/>
      <c r="F19" s="20"/>
      <c r="G19" s="20"/>
      <c r="H19" s="20"/>
      <c r="I19" s="20"/>
      <c r="J19" s="20"/>
      <c r="K19" s="20"/>
      <c r="L19" s="20"/>
      <c r="M19" s="20"/>
      <c r="N19" s="20"/>
      <c r="O19" s="20"/>
      <c r="P19" s="20"/>
      <c r="Q19" s="20"/>
      <c r="R19" s="20"/>
      <c r="S19" s="20"/>
      <c r="T19" s="6"/>
      <c r="U19" s="64"/>
      <c r="V19" s="6"/>
      <c r="W19" s="6"/>
      <c r="X19" s="6"/>
      <c r="Y19" s="6"/>
      <c r="Z19" s="6"/>
      <c r="AA19" s="6"/>
      <c r="AB19" s="6"/>
      <c r="AC19" s="6"/>
      <c r="AD19" s="6"/>
      <c r="AE19" s="6"/>
      <c r="AF19" s="6"/>
      <c r="AG19" s="6"/>
      <c r="AH19" s="6"/>
      <c r="AI19" s="6"/>
      <c r="AJ19" s="6"/>
      <c r="AK19" s="6"/>
      <c r="AL19" s="6"/>
      <c r="AM19" s="6"/>
      <c r="AN19" s="6"/>
      <c r="AO19" s="6"/>
      <c r="AP19" s="6"/>
      <c r="AQ19" s="6"/>
      <c r="AR19" s="6"/>
      <c r="AS19" s="6"/>
      <c r="AT19" s="6"/>
    </row>
    <row r="20" spans="1:46" ht="16.5" customHeight="1">
      <c r="U20" s="64"/>
    </row>
    <row r="21" spans="1:46" ht="16.5" customHeight="1">
      <c r="U21" s="64"/>
    </row>
  </sheetData>
  <sheetProtection selectLockedCells="1"/>
  <protectedRanges>
    <protectedRange sqref="F11:Q13 F15:Q16" name="Range1"/>
    <protectedRange sqref="R15:R16" name="Range1_1"/>
    <protectedRange sqref="E11:E13" name="Range1_2"/>
    <protectedRange sqref="E15:E16" name="Range1_3"/>
  </protectedRanges>
  <mergeCells count="4">
    <mergeCell ref="A18:D18"/>
    <mergeCell ref="E18:R18"/>
    <mergeCell ref="H1:K1"/>
    <mergeCell ref="A1:G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1:K13 E15:K16" xr:uid="{00000000-0002-0000-0500-000000000000}">
      <formula1>OR(E11="na",E11="..",ISNUMBER(E11))</formula1>
    </dataValidation>
  </dataValidations>
  <pageMargins left="0.7" right="0.7" top="0.75" bottom="0.75" header="0.3" footer="0.3"/>
  <pageSetup paperSize="9" fitToHeight="0" orientation="landscape" blackAndWhite="1" cellComments="asDisplayed" r:id="rId1"/>
  <headerFooter alignWithMargins="0">
    <oddFooter>&amp;Lprinted: &amp;D &amp;T&amp;C&amp;F&amp;Rpage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B0F0"/>
  </sheetPr>
  <dimension ref="A1:O15"/>
  <sheetViews>
    <sheetView workbookViewId="0"/>
  </sheetViews>
  <sheetFormatPr defaultColWidth="9.140625" defaultRowHeight="11.25"/>
  <cols>
    <col min="1" max="1" width="17.42578125" style="84" bestFit="1" customWidth="1"/>
    <col min="2" max="2" width="22.28515625" style="84" bestFit="1" customWidth="1"/>
    <col min="3" max="3" width="9.140625" style="84"/>
    <col min="4" max="4" width="11.28515625" style="84" bestFit="1" customWidth="1"/>
    <col min="5" max="6" width="9.140625" style="90"/>
    <col min="7" max="7" width="9.140625" style="84"/>
    <col min="8" max="9" width="8.140625" style="84" customWidth="1"/>
    <col min="10" max="11" width="9.140625" style="84"/>
    <col min="12" max="12" width="9" style="84" customWidth="1"/>
    <col min="13" max="13" width="9.140625" style="84"/>
    <col min="14" max="14" width="10" style="85" bestFit="1" customWidth="1"/>
    <col min="15" max="15" width="9.140625" style="85"/>
    <col min="16" max="16384" width="9.140625" style="84"/>
  </cols>
  <sheetData>
    <row r="1" spans="1:6">
      <c r="A1" s="84" t="s">
        <v>1</v>
      </c>
      <c r="B1" s="84" t="s">
        <v>68</v>
      </c>
      <c r="E1" s="90" t="s">
        <v>2</v>
      </c>
      <c r="F1" s="90" t="s">
        <v>3</v>
      </c>
    </row>
    <row r="2" spans="1:6">
      <c r="A2" s="84" t="s">
        <v>4</v>
      </c>
      <c r="B2" s="84" t="s">
        <v>57</v>
      </c>
      <c r="D2" s="84" t="s">
        <v>5</v>
      </c>
      <c r="E2" s="90" t="s">
        <v>67</v>
      </c>
      <c r="F2" s="90">
        <v>2017</v>
      </c>
    </row>
    <row r="3" spans="1:6">
      <c r="A3" s="84" t="s">
        <v>7</v>
      </c>
      <c r="B3" s="84" t="s">
        <v>69</v>
      </c>
      <c r="D3" s="84" t="s">
        <v>8</v>
      </c>
      <c r="E3" s="90" t="s">
        <v>65</v>
      </c>
      <c r="F3" s="90">
        <v>2016</v>
      </c>
    </row>
    <row r="4" spans="1:6">
      <c r="A4" s="84" t="s">
        <v>10</v>
      </c>
      <c r="B4" s="86" t="s">
        <v>70</v>
      </c>
      <c r="D4" s="84" t="s">
        <v>11</v>
      </c>
      <c r="E4" s="91" t="s">
        <v>64</v>
      </c>
      <c r="F4" s="90">
        <v>2015</v>
      </c>
    </row>
    <row r="5" spans="1:6">
      <c r="A5" s="84" t="s">
        <v>13</v>
      </c>
      <c r="B5" s="87" t="s">
        <v>14</v>
      </c>
      <c r="D5" s="84" t="s">
        <v>15</v>
      </c>
      <c r="E5" s="90" t="s">
        <v>62</v>
      </c>
      <c r="F5" s="90">
        <v>2014</v>
      </c>
    </row>
    <row r="6" spans="1:6" ht="1.9" customHeight="1">
      <c r="B6" s="87"/>
      <c r="D6" s="84" t="s">
        <v>17</v>
      </c>
      <c r="E6" s="90" t="s">
        <v>60</v>
      </c>
      <c r="F6" s="90">
        <v>2013</v>
      </c>
    </row>
    <row r="7" spans="1:6">
      <c r="A7" s="84" t="s">
        <v>19</v>
      </c>
      <c r="B7" s="88">
        <v>43370</v>
      </c>
      <c r="D7" s="84" t="s">
        <v>20</v>
      </c>
      <c r="E7" s="90" t="s">
        <v>56</v>
      </c>
      <c r="F7" s="90">
        <v>2012</v>
      </c>
    </row>
    <row r="8" spans="1:6">
      <c r="A8" s="84" t="s">
        <v>22</v>
      </c>
      <c r="B8" s="87" t="s">
        <v>23</v>
      </c>
      <c r="D8" s="84" t="s">
        <v>24</v>
      </c>
      <c r="E8" s="90" t="s">
        <v>6</v>
      </c>
      <c r="F8" s="90">
        <v>2011</v>
      </c>
    </row>
    <row r="9" spans="1:6">
      <c r="A9" s="84" t="s">
        <v>25</v>
      </c>
      <c r="B9" s="84">
        <v>1</v>
      </c>
      <c r="D9" s="84" t="s">
        <v>26</v>
      </c>
      <c r="E9" s="90" t="s">
        <v>9</v>
      </c>
      <c r="F9" s="90">
        <v>2010</v>
      </c>
    </row>
    <row r="10" spans="1:6">
      <c r="A10" s="84" t="s">
        <v>27</v>
      </c>
      <c r="B10" s="84">
        <v>2018</v>
      </c>
      <c r="D10" s="84" t="s">
        <v>28</v>
      </c>
      <c r="E10" s="90" t="s">
        <v>12</v>
      </c>
      <c r="F10" s="90">
        <v>2009</v>
      </c>
    </row>
    <row r="11" spans="1:6">
      <c r="D11" s="84" t="s">
        <v>29</v>
      </c>
      <c r="E11" s="90" t="s">
        <v>16</v>
      </c>
      <c r="F11" s="90">
        <v>2008</v>
      </c>
    </row>
    <row r="12" spans="1:6">
      <c r="D12" s="84" t="s">
        <v>30</v>
      </c>
      <c r="E12" s="90" t="s">
        <v>18</v>
      </c>
      <c r="F12" s="90">
        <v>2007</v>
      </c>
    </row>
    <row r="13" spans="1:6">
      <c r="D13" s="84" t="s">
        <v>31</v>
      </c>
      <c r="E13" s="90" t="s">
        <v>21</v>
      </c>
      <c r="F13" s="90">
        <v>2006</v>
      </c>
    </row>
    <row r="14" spans="1:6">
      <c r="A14" s="84" t="s">
        <v>32</v>
      </c>
    </row>
    <row r="15" spans="1:6">
      <c r="A15" s="85" t="s">
        <v>0</v>
      </c>
      <c r="B15" s="89" t="s">
        <v>61</v>
      </c>
    </row>
  </sheetData>
  <hyperlinks>
    <hyperlink ref="B4" r:id="rId1" xr:uid="{00000000-0004-0000-07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213</vt:i4>
      </vt:variant>
    </vt:vector>
  </HeadingPairs>
  <TitlesOfParts>
    <vt:vector size="217" baseType="lpstr">
      <vt:lpstr>Staff and volunteers</vt:lpstr>
      <vt:lpstr>Operating costs</vt:lpstr>
      <vt:lpstr>Revenue</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'Staff and volunteers'!EM_SES01NOP01.JUR.0</vt:lpstr>
      <vt:lpstr>'Staff and volunteers'!EM_SES01NOP01.JUR.M1</vt:lpstr>
      <vt:lpstr>'Staff and volunteers'!EM_SES01NOP01.JUR.M2</vt:lpstr>
      <vt:lpstr>'Staff and volunteers'!EM_SES01NOP01.JUR.M3</vt:lpstr>
      <vt:lpstr>'Staff and volunteers'!EM_SES01NOP01.JUR.M4</vt:lpstr>
      <vt:lpstr>'Staff and volunteers'!EM_SES01NOP01.JUR.M5</vt:lpstr>
      <vt:lpstr>'Staff and volunteers'!EM_SES01NOP01.JUR.M6</vt:lpstr>
      <vt:lpstr>'Staff and volunteers'!EM_SES01NOP01.JUR.M7</vt:lpstr>
      <vt:lpstr>'Staff and volunteers'!EM_SES01NOP01.JUR.M8</vt:lpstr>
      <vt:lpstr>'Staff and volunteers'!EM_SES01NOP01.JUR.M9</vt:lpstr>
      <vt:lpstr>'Staff and volunteers'!EM_SES01OP01.JUR.0</vt:lpstr>
      <vt:lpstr>'Staff and volunteers'!EM_SES01OP01.JUR.M1</vt:lpstr>
      <vt:lpstr>'Staff and volunteers'!EM_SES01OP01.JUR.M2</vt:lpstr>
      <vt:lpstr>'Staff and volunteers'!EM_SES01OP01.JUR.M3</vt:lpstr>
      <vt:lpstr>'Staff and volunteers'!EM_SES01OP01.JUR.M4</vt:lpstr>
      <vt:lpstr>'Staff and volunteers'!EM_SES01OP01.JUR.M5</vt:lpstr>
      <vt:lpstr>'Staff and volunteers'!EM_SES01OP01.JUR.M6</vt:lpstr>
      <vt:lpstr>'Staff and volunteers'!EM_SES01OP01.JUR.M7</vt:lpstr>
      <vt:lpstr>'Staff and volunteers'!EM_SES01OP01.JUR.M8</vt:lpstr>
      <vt:lpstr>'Staff and volunteers'!EM_SES01OP01.JUR.M9</vt:lpstr>
      <vt:lpstr>'Staff and volunteers'!EM_SES02NOP02.JUR.0</vt:lpstr>
      <vt:lpstr>'Staff and volunteers'!EM_SES02NOP02.JUR.M1</vt:lpstr>
      <vt:lpstr>'Staff and volunteers'!EM_SES02NOP02.JUR.M2</vt:lpstr>
      <vt:lpstr>'Staff and volunteers'!EM_SES02NOP02.JUR.M3</vt:lpstr>
      <vt:lpstr>'Staff and volunteers'!EM_SES02NOP02.JUR.M4</vt:lpstr>
      <vt:lpstr>'Staff and volunteers'!EM_SES02NOP02.JUR.M5</vt:lpstr>
      <vt:lpstr>'Staff and volunteers'!EM_SES02NOP02.JUR.M6</vt:lpstr>
      <vt:lpstr>'Staff and volunteers'!EM_SES02NOP02.JUR.M7</vt:lpstr>
      <vt:lpstr>'Staff and volunteers'!EM_SES02NOP02.JUR.M8</vt:lpstr>
      <vt:lpstr>'Staff and volunteers'!EM_SES02NOP02.JUR.M9</vt:lpstr>
      <vt:lpstr>'Staff and volunteers'!EM_SES02OP02.JUR.0</vt:lpstr>
      <vt:lpstr>'Staff and volunteers'!EM_SES02OP02.JUR.M1</vt:lpstr>
      <vt:lpstr>'Staff and volunteers'!EM_SES02OP02.JUR.M2</vt:lpstr>
      <vt:lpstr>'Staff and volunteers'!EM_SES02OP02.JUR.M3</vt:lpstr>
      <vt:lpstr>'Staff and volunteers'!EM_SES02OP02.JUR.M4</vt:lpstr>
      <vt:lpstr>'Staff and volunteers'!EM_SES02OP02.JUR.M5</vt:lpstr>
      <vt:lpstr>'Staff and volunteers'!EM_SES02OP02.JUR.M6</vt:lpstr>
      <vt:lpstr>'Staff and volunteers'!EM_SES02OP02.JUR.M7</vt:lpstr>
      <vt:lpstr>'Staff and volunteers'!EM_SES02OP02.JUR.M8</vt:lpstr>
      <vt:lpstr>'Staff and volunteers'!EM_SES02OP02.JUR.M9</vt:lpstr>
      <vt:lpstr>'Operating costs'!EM_SES04_C11.JUR.M3</vt:lpstr>
      <vt:lpstr>'Operating costs'!EM_SES04_C11.JUR.M4</vt:lpstr>
      <vt:lpstr>'Operating costs'!EM_SES04_C11.JUR.M5</vt:lpstr>
      <vt:lpstr>'Operating costs'!EM_SES04_C11.JUR.M6</vt:lpstr>
      <vt:lpstr>'Operating costs'!EM_SES04_C11.JUR.M7</vt:lpstr>
      <vt:lpstr>'Operating costs'!EM_SES04_C11.JUR.M8</vt:lpstr>
      <vt:lpstr>'Operating costs'!EM_SES04_C11.JUR.M9</vt:lpstr>
      <vt:lpstr>'Operating costs'!EM_SES04_C13.JUR.M3</vt:lpstr>
      <vt:lpstr>'Operating costs'!EM_SES04_C13.JUR.M4</vt:lpstr>
      <vt:lpstr>'Operating costs'!EM_SES04_C13.JUR.M5</vt:lpstr>
      <vt:lpstr>'Operating costs'!EM_SES04_C13.JUR.M6</vt:lpstr>
      <vt:lpstr>'Operating costs'!EM_SES04_C13.JUR.M7</vt:lpstr>
      <vt:lpstr>'Operating costs'!EM_SES04_C13.JUR.M8</vt:lpstr>
      <vt:lpstr>'Operating costs'!EM_SES04_C13.JUR.M9</vt:lpstr>
      <vt:lpstr>'Operating costs'!EM_SES04_C21.JUR.M3</vt:lpstr>
      <vt:lpstr>'Operating costs'!EM_SES04_C21.JUR.M4</vt:lpstr>
      <vt:lpstr>'Operating costs'!EM_SES04_C21.JUR.M5</vt:lpstr>
      <vt:lpstr>'Operating costs'!EM_SES04_C21.JUR.M6</vt:lpstr>
      <vt:lpstr>'Operating costs'!EM_SES04_C21.JUR.M7</vt:lpstr>
      <vt:lpstr>'Operating costs'!EM_SES04_C21.JUR.M8</vt:lpstr>
      <vt:lpstr>'Operating costs'!EM_SES04_C21.JUR.M9</vt:lpstr>
      <vt:lpstr>'Operating costs'!EM_SES04_C35.JUR.M3</vt:lpstr>
      <vt:lpstr>'Operating costs'!EM_SES04_C35.JUR.M4</vt:lpstr>
      <vt:lpstr>'Operating costs'!EM_SES04_C35.JUR.M5</vt:lpstr>
      <vt:lpstr>'Operating costs'!EM_SES04_C35.JUR.M6</vt:lpstr>
      <vt:lpstr>'Operating costs'!EM_SES04_C35.JUR.M7</vt:lpstr>
      <vt:lpstr>'Operating costs'!EM_SES04_C35.JUR.M8</vt:lpstr>
      <vt:lpstr>'Operating costs'!EM_SES04_C35.JUR.M9</vt:lpstr>
      <vt:lpstr>'Operating costs'!EM_SES04_C39.JUR.M3</vt:lpstr>
      <vt:lpstr>'Operating costs'!EM_SES04_C39.JUR.M4</vt:lpstr>
      <vt:lpstr>'Operating costs'!EM_SES04_C39.JUR.M5</vt:lpstr>
      <vt:lpstr>'Operating costs'!EM_SES04_C39.JUR.M6</vt:lpstr>
      <vt:lpstr>'Operating costs'!EM_SES04_C39.JUR.M7</vt:lpstr>
      <vt:lpstr>'Operating costs'!EM_SES04_C39.JUR.M8</vt:lpstr>
      <vt:lpstr>'Operating costs'!EM_SES04_C39.JUR.M9</vt:lpstr>
      <vt:lpstr>Revenue!EM_SES05_S111.JUR.M3</vt:lpstr>
      <vt:lpstr>Revenue!EM_SES05_S111.JUR.M4</vt:lpstr>
      <vt:lpstr>Revenue!EM_SES05_S111.JUR.M5</vt:lpstr>
      <vt:lpstr>Revenue!EM_SES05_S111.JUR.M6</vt:lpstr>
      <vt:lpstr>Revenue!EM_SES05_S111.JUR.M7</vt:lpstr>
      <vt:lpstr>Revenue!EM_SES05_S111.JUR.M8</vt:lpstr>
      <vt:lpstr>Revenue!EM_SES05_S111.JUR.M9</vt:lpstr>
      <vt:lpstr>Revenue!EM_SES05_S112.JUR.M3</vt:lpstr>
      <vt:lpstr>Revenue!EM_SES05_S112.JUR.M4</vt:lpstr>
      <vt:lpstr>Revenue!EM_SES05_S112.JUR.M5</vt:lpstr>
      <vt:lpstr>Revenue!EM_SES05_S112.JUR.M6</vt:lpstr>
      <vt:lpstr>Revenue!EM_SES05_S112.JUR.M7</vt:lpstr>
      <vt:lpstr>Revenue!EM_SES05_S112.JUR.M8</vt:lpstr>
      <vt:lpstr>Revenue!EM_SES05_S112.JUR.M9</vt:lpstr>
      <vt:lpstr>Revenue!EM_SES05_S113.JUR.M3</vt:lpstr>
      <vt:lpstr>Revenue!EM_SES05_S113.JUR.M4</vt:lpstr>
      <vt:lpstr>Revenue!EM_SES05_S113.JUR.M5</vt:lpstr>
      <vt:lpstr>Revenue!EM_SES05_S113.JUR.M6</vt:lpstr>
      <vt:lpstr>Revenue!EM_SES05_S113.JUR.M7</vt:lpstr>
      <vt:lpstr>Revenue!EM_SES05_S113.JUR.M8</vt:lpstr>
      <vt:lpstr>Revenue!EM_SES05_S113.JUR.M9</vt:lpstr>
      <vt:lpstr>Revenue!EM_SES05_S141.JUR.M3</vt:lpstr>
      <vt:lpstr>Revenue!EM_SES05_S141.JUR.M4</vt:lpstr>
      <vt:lpstr>Revenue!EM_SES05_S141.JUR.M5</vt:lpstr>
      <vt:lpstr>Revenue!EM_SES05_S141.JUR.M6</vt:lpstr>
      <vt:lpstr>Revenue!EM_SES05_S141.JUR.M7</vt:lpstr>
      <vt:lpstr>Revenue!EM_SES05_S141.JUR.M8</vt:lpstr>
      <vt:lpstr>Revenue!EM_SES05_S141.JUR.M9</vt:lpstr>
      <vt:lpstr>Revenue!EM_SES05_S142.JUR.M3</vt:lpstr>
      <vt:lpstr>Revenue!EM_SES05_S142.JUR.M4</vt:lpstr>
      <vt:lpstr>Revenue!EM_SES05_S142.JUR.M5</vt:lpstr>
      <vt:lpstr>Revenue!EM_SES05_S142.JUR.M6</vt:lpstr>
      <vt:lpstr>Revenue!EM_SES05_S142.JUR.M7</vt:lpstr>
      <vt:lpstr>Revenue!EM_SES05_S142.JUR.M8</vt:lpstr>
      <vt:lpstr>Revenue!EM_SES05_S142.JUR.M9</vt:lpstr>
      <vt:lpstr>jurisdiction</vt:lpstr>
      <vt:lpstr>Revenue!lblG11</vt:lpstr>
      <vt:lpstr>Revenue!lblG12</vt:lpstr>
      <vt:lpstr>Revenue!lblG13</vt:lpstr>
      <vt:lpstr>'Operating costs'!lblG15</vt:lpstr>
      <vt:lpstr>Revenue!lblG15</vt:lpstr>
      <vt:lpstr>'Operating costs'!lblG16</vt:lpstr>
      <vt:lpstr>Revenue!lblG16</vt:lpstr>
      <vt:lpstr>'Operating costs'!lblG19</vt:lpstr>
      <vt:lpstr>'Operating costs'!lblG24</vt:lpstr>
      <vt:lpstr>'Operating costs'!lblG25</vt:lpstr>
      <vt:lpstr>Revenue!lblH11</vt:lpstr>
      <vt:lpstr>Revenue!lblH12</vt:lpstr>
      <vt:lpstr>Revenue!lblH13</vt:lpstr>
      <vt:lpstr>'Operating costs'!lblH15</vt:lpstr>
      <vt:lpstr>Revenue!lblH15</vt:lpstr>
      <vt:lpstr>'Operating costs'!lblH16</vt:lpstr>
      <vt:lpstr>Revenue!lblH16</vt:lpstr>
      <vt:lpstr>'Operating costs'!lblH19</vt:lpstr>
      <vt:lpstr>'Operating costs'!lblH24</vt:lpstr>
      <vt:lpstr>'Operating costs'!lblH25</vt:lpstr>
      <vt:lpstr>Revenue!lblI11</vt:lpstr>
      <vt:lpstr>Revenue!lblI12</vt:lpstr>
      <vt:lpstr>Revenue!lblI13</vt:lpstr>
      <vt:lpstr>'Operating costs'!lblI15</vt:lpstr>
      <vt:lpstr>Revenue!lblI15</vt:lpstr>
      <vt:lpstr>'Operating costs'!lblI16</vt:lpstr>
      <vt:lpstr>Revenue!lblI16</vt:lpstr>
      <vt:lpstr>'Operating costs'!lblI19</vt:lpstr>
      <vt:lpstr>'Operating costs'!lblI24</vt:lpstr>
      <vt:lpstr>'Operating costs'!lblI25</vt:lpstr>
      <vt:lpstr>Revenue!lblJ11</vt:lpstr>
      <vt:lpstr>Revenue!lblJ12</vt:lpstr>
      <vt:lpstr>Revenue!lblJ13</vt:lpstr>
      <vt:lpstr>'Operating costs'!lblJ15</vt:lpstr>
      <vt:lpstr>Revenue!lblJ15</vt:lpstr>
      <vt:lpstr>'Operating costs'!lblJ16</vt:lpstr>
      <vt:lpstr>Revenue!lblJ16</vt:lpstr>
      <vt:lpstr>'Operating costs'!lblJ19</vt:lpstr>
      <vt:lpstr>'Operating costs'!lblJ24</vt:lpstr>
      <vt:lpstr>'Operating costs'!lblJ25</vt:lpstr>
      <vt:lpstr>Revenue!lblK11</vt:lpstr>
      <vt:lpstr>Revenue!lblK12</vt:lpstr>
      <vt:lpstr>Revenue!lblK13</vt:lpstr>
      <vt:lpstr>'Operating costs'!lblK15</vt:lpstr>
      <vt:lpstr>Revenue!lblK15</vt:lpstr>
      <vt:lpstr>'Operating costs'!lblK16</vt:lpstr>
      <vt:lpstr>Revenue!lblK16</vt:lpstr>
      <vt:lpstr>'Operating costs'!lblK19</vt:lpstr>
      <vt:lpstr>'Operating costs'!lblK24</vt:lpstr>
      <vt:lpstr>'Operating costs'!lblK25</vt:lpstr>
      <vt:lpstr>Revenue!lblL11</vt:lpstr>
      <vt:lpstr>Revenue!lblL12</vt:lpstr>
      <vt:lpstr>Revenue!lblL13</vt:lpstr>
      <vt:lpstr>'Operating costs'!lblL15</vt:lpstr>
      <vt:lpstr>Revenue!lblL15</vt:lpstr>
      <vt:lpstr>'Operating costs'!lblL16</vt:lpstr>
      <vt:lpstr>Revenue!lblL16</vt:lpstr>
      <vt:lpstr>'Operating costs'!lblL19</vt:lpstr>
      <vt:lpstr>'Operating costs'!lblL24</vt:lpstr>
      <vt:lpstr>'Operating costs'!lblL25</vt:lpstr>
      <vt:lpstr>'Operating costs'!Print_Area</vt:lpstr>
      <vt:lpstr>Revenue!Print_Area</vt:lpstr>
      <vt:lpstr>'Staff and volunteers'!Print_Area</vt:lpstr>
      <vt:lpstr>'Operating costs'!Print_Titles</vt:lpstr>
      <vt:lpstr>Revenue!Print_Titles</vt:lpstr>
      <vt:lpstr>'Staff and volunteers'!Print_Titles</vt:lpstr>
      <vt:lpstr>Ryear</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Manager>Catherine Andersson</Manager>
  <Company>Steering Committee for the Review of Government Service Provision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Vassiliou Sophia</dc:creator>
  <cp:lastModifiedBy>Kerin Miles</cp:lastModifiedBy>
  <cp:lastPrinted>2019-01-25T04:30:01Z</cp:lastPrinted>
  <dcterms:created xsi:type="dcterms:W3CDTF">2012-09-20T02:09:13Z</dcterms:created>
  <dcterms:modified xsi:type="dcterms:W3CDTF">2021-03-12T04:10:02Z</dcterms:modified>
</cp:coreProperties>
</file>