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defaultThemeVersion="124226"/>
  <mc:AlternateContent xmlns:mc="http://schemas.openxmlformats.org/markup-compatibility/2006">
    <mc:Choice Requires="x15">
      <x15ac:absPath xmlns:x15ac="http://schemas.microsoft.com/office/spreadsheetml/2010/11/ac" url="R:\QFES POLICY BRANCH\Knowledge Assurance\Report on Government Services\RoGS 2018\Data Sheets\OPEN DATA\"/>
    </mc:Choice>
  </mc:AlternateContent>
  <xr:revisionPtr revIDLastSave="0" documentId="13_ncr:1_{D006B9C9-74A0-4A95-9D62-D200935068BF}" xr6:coauthVersionLast="45" xr6:coauthVersionMax="45" xr10:uidLastSave="{00000000-0000-0000-0000-000000000000}"/>
  <bookViews>
    <workbookView xWindow="28680" yWindow="-120" windowWidth="29040" windowHeight="17640" xr2:uid="{00000000-000D-0000-FFFF-FFFF00000000}"/>
  </bookViews>
  <sheets>
    <sheet name="Staff and volunteers" sheetId="7" r:id="rId1"/>
    <sheet name="Operating costs" sheetId="9" r:id="rId2"/>
    <sheet name="Revenue" sheetId="10" r:id="rId3"/>
    <sheet name="Design" sheetId="3" state="hidden" r:id="rId4"/>
  </sheet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#REF!</definedName>
    <definedName name="DatabaseServer">#REF!</definedName>
    <definedName name="DataCollectionName">Design!$B$2</definedName>
    <definedName name="DataDueDate">Design!$B$7</definedName>
    <definedName name="DataDueTime">Design!$B$8</definedName>
    <definedName name="DumpArea11.5">#REF!</definedName>
    <definedName name="DumpArea11.6">#REF!</definedName>
    <definedName name="EM_SES01NOP01.JUR.0" localSheetId="0">'Staff and volunteers'!$E$12</definedName>
    <definedName name="EM_SES01NOP01.JUR.M1" localSheetId="0">'Staff and volunteers'!$F$12</definedName>
    <definedName name="EM_SES01NOP01.JUR.M2" localSheetId="0">'Staff and volunteers'!$G$12</definedName>
    <definedName name="EM_SES01NOP01.JUR.M3" localSheetId="0">'Staff and volunteers'!$H$12</definedName>
    <definedName name="EM_SES01NOP01.JUR.M4" localSheetId="0">'Staff and volunteers'!$I$12</definedName>
    <definedName name="EM_SES01NOP01.JUR.M5" localSheetId="0">'Staff and volunteers'!$J$12</definedName>
    <definedName name="EM_SES01NOP01.JUR.M6" localSheetId="0">'Staff and volunteers'!$K$12</definedName>
    <definedName name="EM_SES01NOP01.JUR.M7" localSheetId="0">'Staff and volunteers'!$L$12</definedName>
    <definedName name="EM_SES01NOP01.JUR.M8" localSheetId="0">'Staff and volunteers'!$M$12</definedName>
    <definedName name="EM_SES01NOP01.JUR.M9" localSheetId="0">'Staff and volunteers'!$N$12</definedName>
    <definedName name="EM_SES01OP01.JUR.0" localSheetId="0">'Staff and volunteers'!$E$11</definedName>
    <definedName name="EM_SES01OP01.JUR.M1" localSheetId="0">'Staff and volunteers'!$F$11</definedName>
    <definedName name="EM_SES01OP01.JUR.M2" localSheetId="0">'Staff and volunteers'!$G$11</definedName>
    <definedName name="EM_SES01OP01.JUR.M3" localSheetId="0">'Staff and volunteers'!$H$11</definedName>
    <definedName name="EM_SES01OP01.JUR.M4" localSheetId="0">'Staff and volunteers'!$I$11</definedName>
    <definedName name="EM_SES01OP01.JUR.M5" localSheetId="0">'Staff and volunteers'!$J$11</definedName>
    <definedName name="EM_SES01OP01.JUR.M6" localSheetId="0">'Staff and volunteers'!$K$11</definedName>
    <definedName name="EM_SES01OP01.JUR.M7" localSheetId="0">'Staff and volunteers'!$L$11</definedName>
    <definedName name="EM_SES01OP01.JUR.M8" localSheetId="0">'Staff and volunteers'!$M$11</definedName>
    <definedName name="EM_SES01OP01.JUR.M9" localSheetId="0">'Staff and volunteers'!$N$11</definedName>
    <definedName name="EM_SES02NOP02.JUR.0" localSheetId="0">'Staff and volunteers'!$E$8</definedName>
    <definedName name="EM_SES02NOP02.JUR.M1" localSheetId="0">'Staff and volunteers'!$F$8</definedName>
    <definedName name="EM_SES02NOP02.JUR.M2" localSheetId="0">'Staff and volunteers'!$G$8</definedName>
    <definedName name="EM_SES02NOP02.JUR.M3" localSheetId="0">'Staff and volunteers'!$H$8</definedName>
    <definedName name="EM_SES02NOP02.JUR.M4" localSheetId="0">'Staff and volunteers'!$I$8</definedName>
    <definedName name="EM_SES02NOP02.JUR.M5" localSheetId="0">'Staff and volunteers'!$J$8</definedName>
    <definedName name="EM_SES02NOP02.JUR.M6" localSheetId="0">'Staff and volunteers'!$K$8</definedName>
    <definedName name="EM_SES02NOP02.JUR.M7" localSheetId="0">'Staff and volunteers'!$L$8</definedName>
    <definedName name="EM_SES02NOP02.JUR.M8" localSheetId="0">'Staff and volunteers'!$M$8</definedName>
    <definedName name="EM_SES02NOP02.JUR.M9" localSheetId="0">'Staff and volunteers'!$N$8</definedName>
    <definedName name="EM_SES02OP02.JUR.0" localSheetId="0">'Staff and volunteers'!$E$7</definedName>
    <definedName name="EM_SES02OP02.JUR.M1" localSheetId="0">'Staff and volunteers'!$F$7</definedName>
    <definedName name="EM_SES02OP02.JUR.M2" localSheetId="0">'Staff and volunteers'!$G$7</definedName>
    <definedName name="EM_SES02OP02.JUR.M3" localSheetId="0">'Staff and volunteers'!$H$7</definedName>
    <definedName name="EM_SES02OP02.JUR.M4" localSheetId="0">'Staff and volunteers'!$I$7</definedName>
    <definedName name="EM_SES02OP02.JUR.M5" localSheetId="0">'Staff and volunteers'!$J$7</definedName>
    <definedName name="EM_SES02OP02.JUR.M6" localSheetId="0">'Staff and volunteers'!$K$7</definedName>
    <definedName name="EM_SES02OP02.JUR.M7" localSheetId="0">'Staff and volunteers'!$L$7</definedName>
    <definedName name="EM_SES02OP02.JUR.M8" localSheetId="0">'Staff and volunteers'!$M$7</definedName>
    <definedName name="EM_SES02OP02.JUR.M9" localSheetId="0">'Staff and volunteers'!$N$7</definedName>
    <definedName name="EM_SES04_C11.JUR.0" localSheetId="1">'Operating costs'!$E$12</definedName>
    <definedName name="EM_SES04_C11.JUR.M1" localSheetId="1">'Operating costs'!$F$12</definedName>
    <definedName name="EM_SES04_C11.JUR.M2" localSheetId="1">'Operating costs'!$G$12</definedName>
    <definedName name="EM_SES04_C11.JUR.M3" localSheetId="1">'Operating costs'!$H$12</definedName>
    <definedName name="EM_SES04_C11.JUR.M4" localSheetId="1">'Operating costs'!$I$12</definedName>
    <definedName name="EM_SES04_C11.JUR.M5" localSheetId="1">'Operating costs'!$J$12</definedName>
    <definedName name="EM_SES04_C11.JUR.M6" localSheetId="1">'Operating costs'!$K$12</definedName>
    <definedName name="EM_SES04_C11.JUR.M7" localSheetId="1">'Operating costs'!$L$12</definedName>
    <definedName name="EM_SES04_C11.JUR.M8" localSheetId="1">'Operating costs'!$M$12</definedName>
    <definedName name="EM_SES04_C11.JUR.M9" localSheetId="1">'Operating costs'!$N$12</definedName>
    <definedName name="EM_SES04_C13.JUR.0" localSheetId="1">'Operating costs'!$E$13</definedName>
    <definedName name="EM_SES04_C13.JUR.M1" localSheetId="1">'Operating costs'!$F$13</definedName>
    <definedName name="EM_SES04_C13.JUR.M2" localSheetId="1">'Operating costs'!$G$13</definedName>
    <definedName name="EM_SES04_C13.JUR.M3" localSheetId="1">'Operating costs'!$H$13</definedName>
    <definedName name="EM_SES04_C13.JUR.M4" localSheetId="1">'Operating costs'!$I$13</definedName>
    <definedName name="EM_SES04_C13.JUR.M5" localSheetId="1">'Operating costs'!$J$13</definedName>
    <definedName name="EM_SES04_C13.JUR.M6" localSheetId="1">'Operating costs'!$K$13</definedName>
    <definedName name="EM_SES04_C13.JUR.M7" localSheetId="1">'Operating costs'!$L$13</definedName>
    <definedName name="EM_SES04_C13.JUR.M8" localSheetId="1">'Operating costs'!$M$13</definedName>
    <definedName name="EM_SES04_C13.JUR.M9" localSheetId="1">'Operating costs'!$N$13</definedName>
    <definedName name="EM_SES04_C21.JUR.0" localSheetId="1">'Operating costs'!$E$16</definedName>
    <definedName name="EM_SES04_C21.JUR.M1" localSheetId="1">'Operating costs'!$F$16</definedName>
    <definedName name="EM_SES04_C21.JUR.M2" localSheetId="1">'Operating costs'!$G$16</definedName>
    <definedName name="EM_SES04_C21.JUR.M3" localSheetId="1">'Operating costs'!$H$16</definedName>
    <definedName name="EM_SES04_C21.JUR.M4" localSheetId="1">'Operating costs'!$I$16</definedName>
    <definedName name="EM_SES04_C21.JUR.M5" localSheetId="1">'Operating costs'!$J$16</definedName>
    <definedName name="EM_SES04_C21.JUR.M6" localSheetId="1">'Operating costs'!$K$16</definedName>
    <definedName name="EM_SES04_C21.JUR.M7" localSheetId="1">'Operating costs'!$L$16</definedName>
    <definedName name="EM_SES04_C21.JUR.M8" localSheetId="1">'Operating costs'!$M$16</definedName>
    <definedName name="EM_SES04_C21.JUR.M9" localSheetId="1">'Operating costs'!$N$16</definedName>
    <definedName name="EM_SES04_C35.JUR.0" localSheetId="1">'Operating costs'!$E$21</definedName>
    <definedName name="EM_SES04_C35.JUR.M1" localSheetId="1">'Operating costs'!$F$21</definedName>
    <definedName name="EM_SES04_C35.JUR.M2" localSheetId="1">'Operating costs'!$G$21</definedName>
    <definedName name="EM_SES04_C35.JUR.M3" localSheetId="1">'Operating costs'!$H$21</definedName>
    <definedName name="EM_SES04_C35.JUR.M4" localSheetId="1">'Operating costs'!$I$21</definedName>
    <definedName name="EM_SES04_C35.JUR.M5" localSheetId="1">'Operating costs'!$J$21</definedName>
    <definedName name="EM_SES04_C35.JUR.M6" localSheetId="1">'Operating costs'!$K$21</definedName>
    <definedName name="EM_SES04_C35.JUR.M7" localSheetId="1">'Operating costs'!$L$21</definedName>
    <definedName name="EM_SES04_C35.JUR.M8" localSheetId="1">'Operating costs'!$M$21</definedName>
    <definedName name="EM_SES04_C35.JUR.M9" localSheetId="1">'Operating costs'!$N$21</definedName>
    <definedName name="EM_SES04_C39.JUR.0" localSheetId="1">'Operating costs'!$E$22</definedName>
    <definedName name="EM_SES04_C39.JUR.M1" localSheetId="1">'Operating costs'!$F$22</definedName>
    <definedName name="EM_SES04_C39.JUR.M2" localSheetId="1">'Operating costs'!$G$22</definedName>
    <definedName name="EM_SES04_C39.JUR.M3" localSheetId="1">'Operating costs'!$H$22</definedName>
    <definedName name="EM_SES04_C39.JUR.M4" localSheetId="1">'Operating costs'!$I$22</definedName>
    <definedName name="EM_SES04_C39.JUR.M5" localSheetId="1">'Operating costs'!$J$22</definedName>
    <definedName name="EM_SES04_C39.JUR.M6" localSheetId="1">'Operating costs'!$K$22</definedName>
    <definedName name="EM_SES04_C39.JUR.M7" localSheetId="1">'Operating costs'!$L$22</definedName>
    <definedName name="EM_SES04_C39.JUR.M8" localSheetId="1">'Operating costs'!$M$22</definedName>
    <definedName name="EM_SES04_C39.JUR.M9" localSheetId="1">'Operating costs'!$N$22</definedName>
    <definedName name="EM_SES05_S111.JUR.0" localSheetId="2">Revenue!$E$8</definedName>
    <definedName name="EM_SES05_S111.JUR.M1" localSheetId="2">Revenue!$F$8</definedName>
    <definedName name="EM_SES05_S111.JUR.M2" localSheetId="2">Revenue!$G$8</definedName>
    <definedName name="EM_SES05_S111.JUR.M3" localSheetId="2">Revenue!$H$8</definedName>
    <definedName name="EM_SES05_S111.JUR.M4" localSheetId="2">Revenue!$I$8</definedName>
    <definedName name="EM_SES05_S111.JUR.M5" localSheetId="2">Revenue!$J$8</definedName>
    <definedName name="EM_SES05_S111.JUR.M6" localSheetId="2">Revenue!$K$8</definedName>
    <definedName name="EM_SES05_S111.JUR.M7" localSheetId="2">Revenue!$L$8</definedName>
    <definedName name="EM_SES05_S111.JUR.M8" localSheetId="2">Revenue!$M$8</definedName>
    <definedName name="EM_SES05_S111.JUR.M9" localSheetId="2">Revenue!$N$8</definedName>
    <definedName name="EM_SES05_S112.JUR.0" localSheetId="2">Revenue!$E$9</definedName>
    <definedName name="EM_SES05_S112.JUR.M1" localSheetId="2">Revenue!$F$9</definedName>
    <definedName name="EM_SES05_S112.JUR.M2" localSheetId="2">Revenue!$G$9</definedName>
    <definedName name="EM_SES05_S112.JUR.M3" localSheetId="2">Revenue!$H$9</definedName>
    <definedName name="EM_SES05_S112.JUR.M4" localSheetId="2">Revenue!$I$9</definedName>
    <definedName name="EM_SES05_S112.JUR.M5" localSheetId="2">Revenue!$J$9</definedName>
    <definedName name="EM_SES05_S112.JUR.M6" localSheetId="2">Revenue!$K$9</definedName>
    <definedName name="EM_SES05_S112.JUR.M7" localSheetId="2">Revenue!$L$9</definedName>
    <definedName name="EM_SES05_S112.JUR.M8" localSheetId="2">Revenue!$M$9</definedName>
    <definedName name="EM_SES05_S112.JUR.M9" localSheetId="2">Revenue!$N$9</definedName>
    <definedName name="EM_SES05_S113.JUR.0" localSheetId="2">Revenue!$E$10</definedName>
    <definedName name="EM_SES05_S113.JUR.M1" localSheetId="2">Revenue!$F$10</definedName>
    <definedName name="EM_SES05_S113.JUR.M2" localSheetId="2">Revenue!$G$10</definedName>
    <definedName name="EM_SES05_S113.JUR.M3" localSheetId="2">Revenue!$H$10</definedName>
    <definedName name="EM_SES05_S113.JUR.M4" localSheetId="2">Revenue!$I$10</definedName>
    <definedName name="EM_SES05_S113.JUR.M5" localSheetId="2">Revenue!$J$10</definedName>
    <definedName name="EM_SES05_S113.JUR.M6" localSheetId="2">Revenue!$K$10</definedName>
    <definedName name="EM_SES05_S113.JUR.M7" localSheetId="2">Revenue!$L$10</definedName>
    <definedName name="EM_SES05_S113.JUR.M8" localSheetId="2">Revenue!$M$10</definedName>
    <definedName name="EM_SES05_S113.JUR.M9" localSheetId="2">Revenue!$N$10</definedName>
    <definedName name="EM_SES05_S141.JUR.0" localSheetId="2">Revenue!$E$12</definedName>
    <definedName name="EM_SES05_S141.JUR.M1" localSheetId="2">Revenue!$F$12</definedName>
    <definedName name="EM_SES05_S141.JUR.M2" localSheetId="2">Revenue!$G$12</definedName>
    <definedName name="EM_SES05_S141.JUR.M3" localSheetId="2">Revenue!$H$12</definedName>
    <definedName name="EM_SES05_S141.JUR.M4" localSheetId="2">Revenue!$I$12</definedName>
    <definedName name="EM_SES05_S141.JUR.M5" localSheetId="2">Revenue!$J$12</definedName>
    <definedName name="EM_SES05_S141.JUR.M6" localSheetId="2">Revenue!$K$12</definedName>
    <definedName name="EM_SES05_S141.JUR.M7" localSheetId="2">Revenue!$L$12</definedName>
    <definedName name="EM_SES05_S141.JUR.M8" localSheetId="2">Revenue!$M$12</definedName>
    <definedName name="EM_SES05_S141.JUR.M9" localSheetId="2">Revenue!$N$12</definedName>
    <definedName name="EM_SES05_S142.JUR.0" localSheetId="2">Revenue!$E$13</definedName>
    <definedName name="EM_SES05_S142.JUR.M1" localSheetId="2">Revenue!$F$13</definedName>
    <definedName name="EM_SES05_S142.JUR.M2" localSheetId="2">Revenue!$G$13</definedName>
    <definedName name="EM_SES05_S142.JUR.M3" localSheetId="2">Revenue!$H$13</definedName>
    <definedName name="EM_SES05_S142.JUR.M4" localSheetId="2">Revenue!$I$13</definedName>
    <definedName name="EM_SES05_S142.JUR.M5" localSheetId="2">Revenue!$J$13</definedName>
    <definedName name="EM_SES05_S142.JUR.M6" localSheetId="2">Revenue!$K$13</definedName>
    <definedName name="EM_SES05_S142.JUR.M7" localSheetId="2">Revenue!$L$13</definedName>
    <definedName name="EM_SES05_S142.JUR.M8" localSheetId="2">Revenue!$M$13</definedName>
    <definedName name="EM_SES05_S142.JUR.M9" localSheetId="2">Revenue!$N$13</definedName>
    <definedName name="jurisdiction">Design!$B$15</definedName>
    <definedName name="Population">#REF!</definedName>
    <definedName name="_xlnm.Print_Area" localSheetId="1">'Operating costs'!$A$1:$O$28</definedName>
    <definedName name="_xlnm.Print_Area" localSheetId="2">Revenue!$A$1:$O$17</definedName>
    <definedName name="_xlnm.Print_Area" localSheetId="0">'Staff and volunteers'!$A$1:$P$16</definedName>
    <definedName name="_xlnm.Print_Titles" localSheetId="1">'Operating costs'!$1:$2</definedName>
    <definedName name="_xlnm.Print_Titles" localSheetId="2">Revenue!$1:$2</definedName>
    <definedName name="_xlnm.Print_Titles" localSheetId="0">'Staff and volunteers'!$1:$2</definedName>
    <definedName name="rngCell">#REF!</definedName>
    <definedName name="rngDataSeries">#REF!</definedName>
    <definedName name="rngFootnoteCollection">#REF!</definedName>
    <definedName name="rngFootnoteCollectionName">#REF!</definedName>
    <definedName name="rngFootnoteItem">#REF!</definedName>
    <definedName name="rngFootnoteSeries">#REF!</definedName>
    <definedName name="rngFootnoteWorksheet">#REF!</definedName>
    <definedName name="rngJurisdiction">#REF!</definedName>
    <definedName name="rngProvider">#REF!</definedName>
    <definedName name="rngReportYear">#REF!</definedName>
    <definedName name="rngWorkbookVersion">#REF!</definedName>
    <definedName name="rngWorkSheet">#REF!</definedName>
    <definedName name="rngWorksheetName">#REF!</definedName>
    <definedName name="rngYearOffset">#REF!</definedName>
    <definedName name="Ryear">Design!$B$10</definedName>
    <definedName name="SecretariatEmail">Design!$B$4</definedName>
    <definedName name="SecretariatFax">Design!$B$6</definedName>
    <definedName name="SecretariatName">Design!$B$3</definedName>
    <definedName name="SecretariatPhone">Design!$B$5</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0" l="1"/>
  <c r="E11" i="10"/>
  <c r="E9" i="9"/>
  <c r="E8" i="9"/>
  <c r="E7" i="9"/>
  <c r="E6" i="9" l="1"/>
  <c r="E6" i="10"/>
  <c r="E10" i="7"/>
  <c r="F17" i="9" l="1"/>
  <c r="G17" i="9"/>
  <c r="F6" i="7" l="1"/>
  <c r="G6" i="7"/>
  <c r="H6" i="7"/>
  <c r="E6" i="7"/>
  <c r="J17" i="9"/>
  <c r="K17" i="9"/>
  <c r="L17" i="9"/>
  <c r="M17" i="9"/>
  <c r="N17" i="9"/>
  <c r="J18" i="9"/>
  <c r="K18" i="9"/>
  <c r="L18" i="9"/>
  <c r="M18" i="9"/>
  <c r="N18" i="9"/>
  <c r="G11" i="10" l="1"/>
  <c r="G7" i="10"/>
  <c r="G9" i="9"/>
  <c r="G7" i="9"/>
  <c r="H7" i="9"/>
  <c r="I7" i="9"/>
  <c r="J7" i="9"/>
  <c r="K7" i="9"/>
  <c r="L7" i="9"/>
  <c r="M7" i="9"/>
  <c r="N7" i="9"/>
  <c r="J8" i="9"/>
  <c r="K8" i="9"/>
  <c r="L8" i="9"/>
  <c r="M8" i="9"/>
  <c r="N8" i="9"/>
  <c r="H9" i="9"/>
  <c r="I9" i="9"/>
  <c r="J9" i="9"/>
  <c r="K9" i="9"/>
  <c r="L9" i="9"/>
  <c r="M9" i="9"/>
  <c r="N9" i="9"/>
  <c r="F9" i="9"/>
  <c r="F7" i="9"/>
  <c r="G6" i="10" l="1"/>
  <c r="K6" i="9"/>
  <c r="J6" i="9"/>
  <c r="M6" i="9"/>
  <c r="L6" i="9"/>
  <c r="N6" i="9"/>
  <c r="H11" i="10"/>
  <c r="I11" i="10"/>
  <c r="J11" i="10"/>
  <c r="K11" i="10"/>
  <c r="L11" i="10"/>
  <c r="M11" i="10"/>
  <c r="N11" i="10"/>
  <c r="H7" i="10"/>
  <c r="I7" i="10"/>
  <c r="J7" i="10"/>
  <c r="K7" i="10"/>
  <c r="L7" i="10"/>
  <c r="M7" i="10"/>
  <c r="N7" i="10"/>
  <c r="F11" i="10"/>
  <c r="F7" i="10"/>
  <c r="J6" i="10" l="1"/>
  <c r="N6" i="10"/>
  <c r="L6" i="10"/>
  <c r="H6" i="10"/>
  <c r="K6" i="10"/>
  <c r="M6" i="10"/>
  <c r="I6" i="10"/>
  <c r="F6" i="10"/>
  <c r="L10" i="7" l="1"/>
  <c r="M10" i="7"/>
  <c r="N10" i="7"/>
  <c r="I18" i="9" l="1"/>
  <c r="I8" i="9" s="1"/>
  <c r="I6" i="9" s="1"/>
  <c r="H18" i="9"/>
  <c r="H8" i="9" s="1"/>
  <c r="H6" i="9" s="1"/>
  <c r="G18" i="9"/>
  <c r="G8" i="9" s="1"/>
  <c r="G6" i="9" s="1"/>
  <c r="F18" i="9"/>
  <c r="F8" i="9" s="1"/>
  <c r="F6" i="9" s="1"/>
  <c r="I17" i="9"/>
  <c r="H17" i="9"/>
  <c r="O7" i="9"/>
  <c r="K10" i="7"/>
  <c r="J10" i="7"/>
  <c r="I10" i="7"/>
  <c r="H10" i="7"/>
  <c r="G10" i="7"/>
  <c r="F10" i="7"/>
  <c r="N4" i="10"/>
  <c r="N4" i="9"/>
  <c r="H4" i="7"/>
  <c r="M4" i="9"/>
  <c r="I4" i="10"/>
  <c r="G4" i="10"/>
  <c r="J4" i="9"/>
  <c r="H4" i="9"/>
  <c r="J4" i="10"/>
  <c r="M4" i="7"/>
  <c r="M4" i="10"/>
  <c r="E4" i="10"/>
  <c r="I4" i="9"/>
  <c r="N4" i="7"/>
  <c r="G4" i="9"/>
  <c r="H4" i="10"/>
  <c r="G4" i="7"/>
  <c r="F4" i="7"/>
  <c r="K4" i="7"/>
  <c r="E4" i="7"/>
  <c r="F4" i="10"/>
  <c r="L4" i="10"/>
  <c r="L4" i="7"/>
  <c r="K4" i="10"/>
  <c r="J4" i="7"/>
  <c r="L4" i="9"/>
  <c r="E4" i="9"/>
  <c r="K4" i="9"/>
  <c r="I4" i="7"/>
  <c r="F4" i="9"/>
</calcChain>
</file>

<file path=xl/sharedStrings.xml><?xml version="1.0" encoding="utf-8"?>
<sst xmlns="http://schemas.openxmlformats.org/spreadsheetml/2006/main" count="208" uniqueCount="96">
  <si>
    <t>Jurisdiction</t>
  </si>
  <si>
    <t>Working group name</t>
  </si>
  <si>
    <t>Emergency Management Working Group</t>
  </si>
  <si>
    <t>FY</t>
  </si>
  <si>
    <t>Cal</t>
  </si>
  <si>
    <t>Data collection name</t>
  </si>
  <si>
    <t>Year 0</t>
  </si>
  <si>
    <t>2011-12</t>
  </si>
  <si>
    <t>Secretariat rep</t>
  </si>
  <si>
    <t>Year -1</t>
  </si>
  <si>
    <t>2010-11</t>
  </si>
  <si>
    <t>Secretariat email</t>
  </si>
  <si>
    <t>gsp.emergency@pc.gov.au</t>
  </si>
  <si>
    <t>Year -2</t>
  </si>
  <si>
    <t>2009-10</t>
  </si>
  <si>
    <t>Secretariat phone</t>
  </si>
  <si>
    <t>03 9653 2369</t>
  </si>
  <si>
    <t>Year -3</t>
  </si>
  <si>
    <t>2008-09</t>
  </si>
  <si>
    <t>03 9653 2199</t>
  </si>
  <si>
    <t>Year -4</t>
  </si>
  <si>
    <t>2007-08</t>
  </si>
  <si>
    <t>Data due date</t>
  </si>
  <si>
    <t>Year -5</t>
  </si>
  <si>
    <t>2006-07</t>
  </si>
  <si>
    <t>Data due time</t>
  </si>
  <si>
    <t>5:00 PM</t>
  </si>
  <si>
    <t>Year -6</t>
  </si>
  <si>
    <t>2005-06</t>
  </si>
  <si>
    <t>Collection sheet version</t>
  </si>
  <si>
    <t>Year -7</t>
  </si>
  <si>
    <t>Year of latest revision</t>
  </si>
  <si>
    <t>Year -8</t>
  </si>
  <si>
    <t>Year -9</t>
  </si>
  <si>
    <t>Year -10</t>
  </si>
  <si>
    <t>Year -11</t>
  </si>
  <si>
    <t xml:space="preserve">Note that this collection sheet is for calendar year data. </t>
  </si>
  <si>
    <t xml:space="preserve">Report on Government Service Provision </t>
  </si>
  <si>
    <t>Staff numbers, by operational status: S/TES services</t>
  </si>
  <si>
    <t>F</t>
  </si>
  <si>
    <t>Unit</t>
  </si>
  <si>
    <t>All paid staff, by operational status</t>
  </si>
  <si>
    <t>FTE</t>
  </si>
  <si>
    <t>Operational staff</t>
  </si>
  <si>
    <t xml:space="preserve">no. </t>
  </si>
  <si>
    <t>no.</t>
  </si>
  <si>
    <t>$'000</t>
  </si>
  <si>
    <t>Total costs *</t>
  </si>
  <si>
    <t>Salaries and payments — excl. payroll tax</t>
  </si>
  <si>
    <t>$'001</t>
  </si>
  <si>
    <t>Capital costs — excl. UCC (land)</t>
  </si>
  <si>
    <t>Other costs — excl. interest on borrowings</t>
  </si>
  <si>
    <t>Labour costs</t>
  </si>
  <si>
    <t>Costs of non-current physical assets</t>
  </si>
  <si>
    <r>
      <rPr>
        <b/>
        <sz val="8"/>
        <rFont val="Arial"/>
        <family val="2"/>
      </rPr>
      <t>User cost of capital</t>
    </r>
    <r>
      <rPr>
        <sz val="8"/>
        <rFont val="Arial"/>
        <family val="2"/>
      </rPr>
      <t xml:space="preserve"> - land</t>
    </r>
  </si>
  <si>
    <r>
      <rPr>
        <b/>
        <sz val="8"/>
        <rFont val="Arial"/>
        <family val="2"/>
      </rPr>
      <t>User cost of capital</t>
    </r>
    <r>
      <rPr>
        <sz val="8"/>
        <rFont val="Arial"/>
        <family val="2"/>
      </rPr>
      <t xml:space="preserve"> - all other assets</t>
    </r>
  </si>
  <si>
    <t>Other operating costs</t>
  </si>
  <si>
    <t>Revenue: S/TES services</t>
  </si>
  <si>
    <t>Sources of funding</t>
  </si>
  <si>
    <t>Government grants</t>
  </si>
  <si>
    <t>2012-13</t>
  </si>
  <si>
    <t>SES Financial</t>
  </si>
  <si>
    <t>All S/TES volunteers</t>
  </si>
  <si>
    <t>Operational volunteers</t>
  </si>
  <si>
    <t>2013-14</t>
  </si>
  <si>
    <t>Qld</t>
  </si>
  <si>
    <t>Non-operational (SES support) staff</t>
  </si>
  <si>
    <t>Non-operational (SES support) volunteers</t>
  </si>
  <si>
    <t>Operating costs: SES services</t>
  </si>
  <si>
    <t>Payroll tax for all SES staff</t>
  </si>
  <si>
    <t>SES depreciation costs</t>
  </si>
  <si>
    <t>SES interest on borrowings</t>
  </si>
  <si>
    <t xml:space="preserve">SES running, maintenance, communications &amp; other operating costs </t>
  </si>
  <si>
    <t>Payroll for all SES staff</t>
  </si>
  <si>
    <t>SES Commonwealth government grants</t>
  </si>
  <si>
    <t>SES State/Territory government grants</t>
  </si>
  <si>
    <t>SES Local government grants</t>
  </si>
  <si>
    <t>Other SES revenue</t>
  </si>
  <si>
    <t>SES levies</t>
  </si>
  <si>
    <t>SES other revenue</t>
  </si>
  <si>
    <t>Sophie Vassiliou</t>
  </si>
  <si>
    <t>2014-15</t>
  </si>
  <si>
    <t>na</t>
  </si>
  <si>
    <t>2015-16</t>
  </si>
  <si>
    <t>2016-17</t>
  </si>
  <si>
    <r>
      <t xml:space="preserve">* Total costs exclude payroll tax, user cost of capital land, and interest on borrowings. See </t>
    </r>
    <r>
      <rPr>
        <i/>
        <sz val="8"/>
        <rFont val="Arial"/>
        <family val="2"/>
      </rPr>
      <t xml:space="preserve">Fire services financial and staff data dictionary </t>
    </r>
  </si>
  <si>
    <t>Staff and volunteers</t>
  </si>
  <si>
    <t>Operating costs</t>
  </si>
  <si>
    <t>Revenue</t>
  </si>
  <si>
    <t>FOOTNOTES FOR RoGS PUBLICATION</t>
  </si>
  <si>
    <t>Footnotes for 
Major sources of STES revenue</t>
  </si>
  <si>
    <t xml:space="preserve">Total revenues have increased in 2016-17 and 2015-16 compared with previous years due to revision to the Queensland Fire and Emergency Services revenue apportionment model to enable more accurate apportionment of operating revenues attributed to State Emergency Service (SES) services. Data for 2016-17 and 2015-16 is therefore not comparable to prior years. </t>
  </si>
  <si>
    <t>Footnote for 
SES human resources</t>
  </si>
  <si>
    <t>Prior to 2015-16, FTE data was not provided due to the complicated mix of functional roles whilst the State Emergency Service (SES) was part of the former Emergency Management Queensland (ie. no clear, absolute responsibility to SES). Under Queensland Fire and Emergency Services, SES has a clear structure, responsibilities and accountabilities.
For 2013-14, paid staff who contribute to the SES function have been included within fire service organisation data.
Prior to 2013-14, the SES formed part of Emergency Management Queensland within the former Department of Community Safety. Effective 1 November 2013, Queensland Fire and Emergency Services (QFES) was established as an independent department encompassing fire and rescue, emergency management, SES and the Rural Fire Service.
Volunteer numbers may fluctuate as members leave the service, new members are recruited and data cleansing occurs.</t>
  </si>
  <si>
    <t>Footnotes for 
SES service organisations' costs</t>
  </si>
  <si>
    <t>Total costs have increased in 2016-17 and 2015-16 compared with previous years due to revision to the Queensland Fire and Emergency Services (QFES) cost apportionment model to enable more accurate apportionment of QFES operating costs attributed to State Emergency Service (SES) services. Data for 2016-17 and 2015-16 is therefore not comparable to prior years. 
Many SES non-physical assets are owned by local governments therefore QFES is not able to provide asset values required to calculate cost of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</si>
</sst>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Red]\(#,##0\)"/>
    <numFmt numFmtId="165" formatCode="0.0"/>
    <numFmt numFmtId="166" formatCode="#\ ###\ ###;\-#\ ###\ ###;&quot;..&quot;"/>
    <numFmt numFmtId="167" formatCode="###\ ###\ ###;\-###\ ###\ ###;&quot;–&quot;"/>
    <numFmt numFmtId="168" formatCode="ddd\ d\ mmm\ yyyy"/>
  </numFmts>
  <fonts count="33">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sz val="8"/>
      <name val="Arial"/>
      <family val="2"/>
    </font>
    <font>
      <sz val="8"/>
      <name val="Arial"/>
      <family val="2"/>
    </font>
    <font>
      <u/>
      <sz val="10"/>
      <color indexed="12"/>
      <name val="Arial"/>
      <family val="2"/>
    </font>
    <font>
      <sz val="10"/>
      <name val="Geneva"/>
    </font>
    <font>
      <sz val="10"/>
      <name val="Geneva"/>
      <family val="2"/>
    </font>
    <font>
      <i/>
      <sz val="10"/>
      <name val="Times New Roman"/>
      <family val="1"/>
    </font>
    <font>
      <b/>
      <sz val="10"/>
      <color indexed="58"/>
      <name val="Arial"/>
      <family val="2"/>
    </font>
    <font>
      <b/>
      <sz val="8"/>
      <name val="Arial"/>
      <family val="2"/>
    </font>
    <font>
      <b/>
      <sz val="18"/>
      <color rgb="FF0070C0"/>
      <name val="Arial"/>
      <family val="2"/>
    </font>
    <font>
      <b/>
      <sz val="18"/>
      <color indexed="12"/>
      <name val="Arial"/>
      <family val="2"/>
    </font>
    <font>
      <b/>
      <sz val="12"/>
      <name val="Arial"/>
      <family val="2"/>
    </font>
    <font>
      <sz val="9"/>
      <name val="Arial"/>
      <family val="2"/>
    </font>
    <font>
      <sz val="8"/>
      <color rgb="FF0070C0"/>
      <name val="Arial"/>
      <family val="2"/>
    </font>
    <font>
      <sz val="4"/>
      <color rgb="FF33CCCC"/>
      <name val="Arial"/>
      <family val="2"/>
    </font>
    <font>
      <b/>
      <sz val="10"/>
      <name val="Helv"/>
    </font>
    <font>
      <i/>
      <sz val="8"/>
      <name val="Arial"/>
      <family val="2"/>
    </font>
    <font>
      <b/>
      <i/>
      <sz val="8"/>
      <name val="Arial"/>
      <family val="2"/>
    </font>
    <font>
      <b/>
      <sz val="14"/>
      <name val="Arial"/>
      <family val="2"/>
    </font>
    <font>
      <sz val="8"/>
      <color rgb="FF00B0F0"/>
      <name val="Arial"/>
      <family val="2"/>
    </font>
    <font>
      <sz val="8"/>
      <color theme="1"/>
      <name val="Arial"/>
      <family val="2"/>
    </font>
    <font>
      <sz val="10"/>
      <name val="Arial"/>
      <family val="2"/>
    </font>
    <font>
      <sz val="8"/>
      <color indexed="8"/>
      <name val="Arial"/>
      <family val="2"/>
    </font>
    <font>
      <u/>
      <sz val="8"/>
      <color indexed="12"/>
      <name val="Arial"/>
      <family val="2"/>
    </font>
  </fonts>
  <fills count="11">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14">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right/>
      <top style="thin">
        <color indexed="64"/>
      </top>
      <bottom style="thin">
        <color indexed="64"/>
      </bottom>
      <diagonal/>
    </border>
    <border>
      <left/>
      <right/>
      <top/>
      <bottom style="thin">
        <color indexed="58"/>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hair">
        <color indexed="64"/>
      </right>
      <top style="thin">
        <color indexed="64"/>
      </top>
      <bottom/>
      <diagonal/>
    </border>
  </borders>
  <cellStyleXfs count="48">
    <xf numFmtId="0" fontId="0" fillId="0" borderId="0"/>
    <xf numFmtId="0" fontId="3" fillId="0" borderId="0"/>
    <xf numFmtId="0" fontId="4" fillId="0" borderId="0">
      <alignment horizontal="left"/>
    </xf>
    <xf numFmtId="0" fontId="5" fillId="2" borderId="0">
      <protection locked="0"/>
    </xf>
    <xf numFmtId="0" fontId="5" fillId="4" borderId="1" applyBorder="0">
      <protection locked="0"/>
    </xf>
    <xf numFmtId="0" fontId="6" fillId="0" borderId="0">
      <alignment horizontal="left"/>
    </xf>
    <xf numFmtId="0" fontId="7" fillId="0" borderId="2">
      <alignment horizontal="left"/>
    </xf>
    <xf numFmtId="0" fontId="8" fillId="0" borderId="0">
      <alignment horizontal="left"/>
    </xf>
    <xf numFmtId="164"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0" fontId="10" fillId="0" borderId="0">
      <alignment vertical="top"/>
    </xf>
    <xf numFmtId="0" fontId="11" fillId="0" borderId="0">
      <alignment vertical="top"/>
    </xf>
    <xf numFmtId="0" fontId="12" fillId="0" borderId="0" applyNumberFormat="0" applyFill="0" applyBorder="0" applyAlignment="0" applyProtection="0">
      <alignment vertical="top"/>
      <protection locked="0"/>
    </xf>
    <xf numFmtId="165" fontId="13" fillId="0" borderId="0"/>
    <xf numFmtId="165" fontId="14"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2" borderId="0">
      <protection locked="0"/>
    </xf>
    <xf numFmtId="0" fontId="12" fillId="0" borderId="0" applyNumberFormat="0" applyFill="0" applyBorder="0" applyAlignment="0" applyProtection="0">
      <alignment vertical="top"/>
      <protection locked="0"/>
    </xf>
    <xf numFmtId="0" fontId="11" fillId="0" borderId="0">
      <alignment vertical="top"/>
    </xf>
    <xf numFmtId="0" fontId="13" fillId="0" borderId="0"/>
    <xf numFmtId="0" fontId="1" fillId="0" borderId="0">
      <alignment vertical="top"/>
    </xf>
    <xf numFmtId="0" fontId="11" fillId="0" borderId="0"/>
    <xf numFmtId="0" fontId="1" fillId="0" borderId="0"/>
    <xf numFmtId="0" fontId="11" fillId="0" borderId="0"/>
    <xf numFmtId="3" fontId="5" fillId="2" borderId="3">
      <alignment horizontal="right"/>
      <protection locked="0"/>
    </xf>
    <xf numFmtId="0" fontId="15" fillId="0" borderId="4" applyAlignment="0">
      <alignment horizontal="left"/>
    </xf>
    <xf numFmtId="0" fontId="15" fillId="0" borderId="4" applyAlignment="0">
      <alignment horizontal="left"/>
    </xf>
    <xf numFmtId="0" fontId="9" fillId="0" borderId="0">
      <alignment horizontal="left"/>
    </xf>
    <xf numFmtId="0" fontId="16" fillId="0" borderId="5"/>
    <xf numFmtId="0" fontId="1" fillId="0" borderId="0"/>
    <xf numFmtId="0" fontId="17" fillId="0" borderId="0" applyNumberFormat="0">
      <alignment horizontal="right"/>
    </xf>
    <xf numFmtId="0" fontId="17" fillId="0" borderId="0">
      <alignment horizontal="left" vertical="center"/>
    </xf>
    <xf numFmtId="0" fontId="11" fillId="0" borderId="0">
      <alignment vertical="top"/>
    </xf>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alignment vertical="top"/>
    </xf>
    <xf numFmtId="0" fontId="10" fillId="0" borderId="0">
      <alignment vertical="top"/>
    </xf>
    <xf numFmtId="0" fontId="6" fillId="0" borderId="0">
      <alignment horizontal="left"/>
    </xf>
    <xf numFmtId="0" fontId="30" fillId="0" borderId="0"/>
  </cellStyleXfs>
  <cellXfs count="115">
    <xf numFmtId="0" fontId="0" fillId="0" borderId="0" xfId="0"/>
    <xf numFmtId="0" fontId="19" fillId="2" borderId="0" xfId="29" applyFont="1" applyFill="1" applyAlignment="1"/>
    <xf numFmtId="0" fontId="11" fillId="0" borderId="0" xfId="28" applyAlignment="1"/>
    <xf numFmtId="0" fontId="11" fillId="2" borderId="0" xfId="28" applyFont="1" applyFill="1" applyAlignment="1">
      <alignment vertical="center"/>
    </xf>
    <xf numFmtId="0" fontId="11" fillId="2" borderId="0" xfId="28" applyFill="1"/>
    <xf numFmtId="0" fontId="11" fillId="0" borderId="0" xfId="28"/>
    <xf numFmtId="0" fontId="11" fillId="0" borderId="0" xfId="28" applyFont="1" applyAlignment="1">
      <alignment vertical="center"/>
    </xf>
    <xf numFmtId="0" fontId="11" fillId="0" borderId="0" xfId="28" applyProtection="1"/>
    <xf numFmtId="0" fontId="11" fillId="0" borderId="0" xfId="28" applyFont="1" applyAlignment="1" applyProtection="1">
      <alignment vertical="center"/>
    </xf>
    <xf numFmtId="0" fontId="11" fillId="0" borderId="0" xfId="30" applyFont="1" applyAlignment="1">
      <alignment vertical="center"/>
    </xf>
    <xf numFmtId="0" fontId="2" fillId="2" borderId="0" xfId="30" applyFont="1" applyFill="1" applyAlignment="1">
      <alignment vertical="center"/>
    </xf>
    <xf numFmtId="0" fontId="2" fillId="0" borderId="0" xfId="30" applyFont="1" applyFill="1" applyAlignment="1">
      <alignment vertical="center"/>
    </xf>
    <xf numFmtId="0" fontId="11" fillId="2" borderId="0" xfId="30" applyFill="1"/>
    <xf numFmtId="0" fontId="11" fillId="0" borderId="0" xfId="30"/>
    <xf numFmtId="0" fontId="11" fillId="5" borderId="0" xfId="30" applyFont="1" applyFill="1" applyAlignment="1">
      <alignment vertical="center"/>
    </xf>
    <xf numFmtId="0" fontId="23" fillId="5" borderId="0" xfId="30" applyFont="1" applyFill="1" applyAlignment="1">
      <alignment vertical="center"/>
    </xf>
    <xf numFmtId="0" fontId="11" fillId="5" borderId="0" xfId="30" applyFill="1"/>
    <xf numFmtId="0" fontId="11" fillId="5" borderId="0" xfId="28" applyFont="1" applyFill="1" applyAlignment="1" applyProtection="1">
      <alignment vertical="center"/>
    </xf>
    <xf numFmtId="166" fontId="24" fillId="5" borderId="0" xfId="28" applyNumberFormat="1" applyFont="1" applyFill="1" applyBorder="1" applyAlignment="1" applyProtection="1">
      <alignment horizontal="right"/>
    </xf>
    <xf numFmtId="0" fontId="11" fillId="5" borderId="0" xfId="28" applyFont="1" applyFill="1" applyAlignment="1">
      <alignment vertical="center"/>
    </xf>
    <xf numFmtId="0" fontId="25" fillId="6" borderId="8" xfId="28" applyFont="1" applyFill="1" applyBorder="1" applyAlignment="1">
      <alignment horizontal="center" vertical="center"/>
    </xf>
    <xf numFmtId="0" fontId="25" fillId="6" borderId="8" xfId="28" applyFont="1" applyFill="1" applyBorder="1" applyAlignment="1">
      <alignment horizontal="right" vertical="center"/>
    </xf>
    <xf numFmtId="0" fontId="20" fillId="5" borderId="0" xfId="28" applyFont="1" applyFill="1" applyAlignment="1">
      <alignment vertical="center"/>
    </xf>
    <xf numFmtId="0" fontId="11" fillId="5" borderId="0" xfId="30" applyFont="1" applyFill="1" applyAlignment="1"/>
    <xf numFmtId="0" fontId="17" fillId="5" borderId="0" xfId="30" applyFont="1" applyFill="1" applyAlignment="1">
      <alignment horizontal="left"/>
    </xf>
    <xf numFmtId="0" fontId="17" fillId="7" borderId="9" xfId="28" applyFont="1" applyFill="1" applyBorder="1" applyAlignment="1" applyProtection="1">
      <alignment horizontal="center"/>
    </xf>
    <xf numFmtId="0" fontId="11" fillId="5" borderId="0" xfId="28" applyFont="1" applyFill="1" applyAlignment="1" applyProtection="1"/>
    <xf numFmtId="167" fontId="11" fillId="5" borderId="11" xfId="28" applyNumberFormat="1" applyFont="1" applyFill="1" applyBorder="1" applyAlignment="1" applyProtection="1">
      <alignment horizontal="right"/>
      <protection locked="0"/>
    </xf>
    <xf numFmtId="0" fontId="11" fillId="3" borderId="0" xfId="28" applyFont="1" applyFill="1" applyAlignment="1">
      <alignment vertical="center"/>
    </xf>
    <xf numFmtId="0" fontId="17" fillId="5" borderId="0" xfId="28" applyFont="1" applyFill="1" applyAlignment="1">
      <alignment vertical="center"/>
    </xf>
    <xf numFmtId="0" fontId="20" fillId="5" borderId="0" xfId="28" applyFont="1" applyFill="1" applyAlignment="1" applyProtection="1">
      <alignment vertical="center"/>
    </xf>
    <xf numFmtId="0" fontId="17" fillId="5" borderId="0" xfId="28" applyFont="1" applyFill="1" applyAlignment="1" applyProtection="1">
      <alignment vertical="center"/>
    </xf>
    <xf numFmtId="0" fontId="11" fillId="0" borderId="0" xfId="28" applyFont="1" applyFill="1" applyAlignment="1" applyProtection="1">
      <alignment vertical="center"/>
    </xf>
    <xf numFmtId="0" fontId="17" fillId="5" borderId="0" xfId="28" applyFont="1" applyFill="1" applyAlignment="1" applyProtection="1">
      <alignment wrapText="1"/>
    </xf>
    <xf numFmtId="0" fontId="21" fillId="5" borderId="0" xfId="28" applyFont="1" applyFill="1" applyAlignment="1" applyProtection="1"/>
    <xf numFmtId="0" fontId="17" fillId="5" borderId="0" xfId="28" applyFont="1" applyFill="1" applyAlignment="1" applyProtection="1"/>
    <xf numFmtId="0" fontId="17" fillId="7" borderId="13" xfId="28" applyFont="1" applyFill="1" applyBorder="1" applyAlignment="1" applyProtection="1">
      <alignment horizontal="center"/>
    </xf>
    <xf numFmtId="167" fontId="17" fillId="8" borderId="13" xfId="28" applyNumberFormat="1" applyFont="1" applyFill="1" applyBorder="1" applyAlignment="1" applyProtection="1">
      <alignment horizontal="right"/>
    </xf>
    <xf numFmtId="167" fontId="11" fillId="7" borderId="11" xfId="28" applyNumberFormat="1" applyFont="1" applyFill="1" applyBorder="1" applyAlignment="1" applyProtection="1">
      <alignment horizontal="right"/>
    </xf>
    <xf numFmtId="0" fontId="17" fillId="5" borderId="0" xfId="28" applyFont="1" applyFill="1" applyAlignment="1" applyProtection="1">
      <alignment horizontal="left" wrapText="1"/>
    </xf>
    <xf numFmtId="0" fontId="11" fillId="5" borderId="0" xfId="30" applyFont="1" applyFill="1" applyAlignment="1" applyProtection="1"/>
    <xf numFmtId="0" fontId="11" fillId="5" borderId="0" xfId="28" applyFont="1" applyFill="1" applyAlignment="1" applyProtection="1">
      <alignment horizontal="left" indent="1"/>
    </xf>
    <xf numFmtId="167" fontId="11" fillId="5" borderId="6" xfId="28" applyNumberFormat="1" applyFont="1" applyFill="1" applyBorder="1" applyAlignment="1" applyProtection="1">
      <alignment horizontal="right"/>
      <protection locked="0"/>
    </xf>
    <xf numFmtId="0" fontId="2" fillId="0" borderId="0" xfId="28" applyFont="1" applyFill="1" applyAlignment="1" applyProtection="1">
      <alignment vertical="center"/>
    </xf>
    <xf numFmtId="167" fontId="11" fillId="7" borderId="10" xfId="28" applyNumberFormat="1" applyFont="1" applyFill="1" applyBorder="1" applyAlignment="1" applyProtection="1">
      <alignment horizontal="right"/>
    </xf>
    <xf numFmtId="0" fontId="27" fillId="5" borderId="0" xfId="28" applyFont="1" applyFill="1" applyAlignment="1" applyProtection="1">
      <alignment vertical="center"/>
    </xf>
    <xf numFmtId="0" fontId="17" fillId="7" borderId="9" xfId="28" applyFont="1" applyFill="1" applyBorder="1" applyAlignment="1" applyProtection="1">
      <alignment horizontal="center" vertical="center"/>
    </xf>
    <xf numFmtId="167" fontId="2" fillId="7" borderId="9" xfId="28" applyNumberFormat="1" applyFont="1" applyFill="1" applyBorder="1" applyAlignment="1" applyProtection="1">
      <alignment horizontal="right" vertical="center"/>
    </xf>
    <xf numFmtId="0" fontId="17" fillId="5" borderId="0" xfId="28" applyFont="1" applyFill="1" applyAlignment="1" applyProtection="1">
      <alignment horizontal="left" vertical="center" indent="1"/>
    </xf>
    <xf numFmtId="0" fontId="17" fillId="7" borderId="6" xfId="28" applyFont="1" applyFill="1" applyBorder="1" applyAlignment="1" applyProtection="1">
      <alignment horizontal="center" vertical="top"/>
    </xf>
    <xf numFmtId="167" fontId="17" fillId="7" borderId="6" xfId="28" applyNumberFormat="1" applyFont="1" applyFill="1" applyBorder="1" applyAlignment="1" applyProtection="1">
      <alignment horizontal="right" vertical="center"/>
    </xf>
    <xf numFmtId="167" fontId="11" fillId="6" borderId="6" xfId="28" applyNumberFormat="1" applyFont="1" applyFill="1" applyBorder="1" applyAlignment="1" applyProtection="1">
      <alignment horizontal="right" vertical="center"/>
      <protection locked="0"/>
    </xf>
    <xf numFmtId="0" fontId="11" fillId="5" borderId="0" xfId="28" applyFont="1" applyFill="1" applyAlignment="1" applyProtection="1">
      <alignment horizontal="left" vertical="center" indent="2"/>
    </xf>
    <xf numFmtId="0" fontId="17" fillId="7" borderId="11" xfId="28" applyFont="1" applyFill="1" applyBorder="1" applyAlignment="1" applyProtection="1">
      <alignment horizontal="center" vertical="top"/>
    </xf>
    <xf numFmtId="167" fontId="11" fillId="6" borderId="11" xfId="28" applyNumberFormat="1" applyFont="1" applyFill="1" applyBorder="1" applyAlignment="1" applyProtection="1">
      <alignment horizontal="right" vertical="center"/>
      <protection locked="0"/>
    </xf>
    <xf numFmtId="0" fontId="28" fillId="5" borderId="0" xfId="28" applyFont="1" applyFill="1" applyAlignment="1">
      <alignment horizontal="right" vertical="center"/>
    </xf>
    <xf numFmtId="0" fontId="10" fillId="5" borderId="0" xfId="28" applyFont="1" applyFill="1" applyAlignment="1">
      <alignment vertical="center"/>
    </xf>
    <xf numFmtId="0" fontId="29" fillId="5" borderId="0" xfId="28" applyFont="1" applyFill="1" applyAlignment="1" applyProtection="1">
      <alignment horizontal="left" vertical="center" indent="2"/>
    </xf>
    <xf numFmtId="167" fontId="10" fillId="8" borderId="6" xfId="28" applyNumberFormat="1" applyFont="1" applyFill="1" applyBorder="1" applyAlignment="1" applyProtection="1">
      <alignment horizontal="right"/>
    </xf>
    <xf numFmtId="167" fontId="10" fillId="7" borderId="6" xfId="28" applyNumberFormat="1" applyFont="1" applyFill="1" applyBorder="1" applyAlignment="1" applyProtection="1">
      <alignment horizontal="right"/>
    </xf>
    <xf numFmtId="167" fontId="10" fillId="8" borderId="11" xfId="28" applyNumberFormat="1" applyFont="1" applyFill="1" applyBorder="1" applyAlignment="1" applyProtection="1">
      <alignment horizontal="right"/>
    </xf>
    <xf numFmtId="0" fontId="10" fillId="0" borderId="0" xfId="28" applyFont="1" applyProtection="1"/>
    <xf numFmtId="0" fontId="10" fillId="0" borderId="0" xfId="28" applyFont="1"/>
    <xf numFmtId="0" fontId="10" fillId="5" borderId="0" xfId="28" applyFont="1" applyFill="1" applyAlignment="1" applyProtection="1">
      <alignment horizontal="left" indent="1"/>
    </xf>
    <xf numFmtId="0" fontId="10" fillId="5" borderId="0" xfId="28" applyFont="1" applyFill="1" applyAlignment="1" applyProtection="1">
      <alignment horizontal="left" vertical="center" indent="1"/>
    </xf>
    <xf numFmtId="0" fontId="10" fillId="5" borderId="0" xfId="28" applyFont="1" applyFill="1" applyAlignment="1" applyProtection="1">
      <alignment horizontal="left" wrapText="1" indent="1"/>
    </xf>
    <xf numFmtId="167" fontId="10" fillId="8" borderId="9" xfId="28" applyNumberFormat="1" applyFont="1" applyFill="1" applyBorder="1" applyAlignment="1" applyProtection="1">
      <alignment horizontal="right"/>
    </xf>
    <xf numFmtId="0" fontId="10" fillId="7" borderId="10" xfId="30" applyFont="1" applyFill="1" applyBorder="1" applyAlignment="1">
      <alignment horizontal="center"/>
    </xf>
    <xf numFmtId="167" fontId="10" fillId="9" borderId="10" xfId="30" applyNumberFormat="1" applyFont="1" applyFill="1" applyBorder="1" applyAlignment="1" applyProtection="1">
      <alignment horizontal="right"/>
      <protection locked="0"/>
    </xf>
    <xf numFmtId="0" fontId="10" fillId="7" borderId="11" xfId="30" applyFont="1" applyFill="1" applyBorder="1" applyAlignment="1">
      <alignment horizontal="center"/>
    </xf>
    <xf numFmtId="167" fontId="10" fillId="9" borderId="11" xfId="28" applyNumberFormat="1" applyFont="1" applyFill="1" applyBorder="1" applyAlignment="1" applyProtection="1">
      <alignment horizontal="right"/>
      <protection locked="0"/>
    </xf>
    <xf numFmtId="166" fontId="4" fillId="5" borderId="0" xfId="28" applyNumberFormat="1" applyFont="1" applyFill="1" applyBorder="1" applyAlignment="1" applyProtection="1">
      <alignment horizontal="right"/>
    </xf>
    <xf numFmtId="167" fontId="10" fillId="7" borderId="9" xfId="28" applyNumberFormat="1" applyFont="1" applyFill="1" applyBorder="1" applyAlignment="1" applyProtection="1">
      <alignment horizontal="right"/>
    </xf>
    <xf numFmtId="167" fontId="17" fillId="7" borderId="9" xfId="28" applyNumberFormat="1" applyFont="1" applyFill="1" applyBorder="1" applyAlignment="1" applyProtection="1">
      <alignment horizontal="right" vertical="center"/>
    </xf>
    <xf numFmtId="0" fontId="10" fillId="7" borderId="6" xfId="28" applyFont="1" applyFill="1" applyBorder="1" applyAlignment="1" applyProtection="1">
      <alignment horizontal="center" vertical="top"/>
    </xf>
    <xf numFmtId="167" fontId="10" fillId="9" borderId="6" xfId="28" applyNumberFormat="1" applyFont="1" applyFill="1" applyBorder="1" applyAlignment="1" applyProtection="1">
      <alignment horizontal="right" vertical="center"/>
      <protection locked="0"/>
    </xf>
    <xf numFmtId="167" fontId="10" fillId="9" borderId="11" xfId="28" applyNumberFormat="1" applyFont="1" applyFill="1" applyBorder="1" applyAlignment="1" applyProtection="1">
      <alignment horizontal="right" vertical="center"/>
      <protection locked="0"/>
    </xf>
    <xf numFmtId="0" fontId="26" fillId="6" borderId="8" xfId="28" applyFont="1" applyFill="1" applyBorder="1" applyAlignment="1">
      <alignment horizontal="right" vertical="center"/>
    </xf>
    <xf numFmtId="0" fontId="10" fillId="5" borderId="0" xfId="28" applyFont="1" applyFill="1" applyAlignment="1" applyProtection="1">
      <alignment vertical="center"/>
    </xf>
    <xf numFmtId="0" fontId="10" fillId="7" borderId="6" xfId="28" applyFont="1" applyFill="1" applyBorder="1" applyAlignment="1" applyProtection="1">
      <alignment horizontal="center"/>
    </xf>
    <xf numFmtId="0" fontId="10" fillId="7" borderId="11" xfId="28" applyFont="1" applyFill="1" applyBorder="1" applyAlignment="1" applyProtection="1">
      <alignment horizontal="center"/>
    </xf>
    <xf numFmtId="0" fontId="10" fillId="5" borderId="0" xfId="28" applyFont="1" applyFill="1" applyAlignment="1" applyProtection="1"/>
    <xf numFmtId="0" fontId="10" fillId="5" borderId="12" xfId="30" applyFont="1" applyFill="1" applyBorder="1" applyAlignment="1" applyProtection="1"/>
    <xf numFmtId="0" fontId="10" fillId="7" borderId="10" xfId="28" applyFont="1" applyFill="1" applyBorder="1" applyAlignment="1" applyProtection="1">
      <alignment horizontal="center"/>
    </xf>
    <xf numFmtId="167" fontId="10" fillId="9" borderId="10" xfId="28" applyNumberFormat="1" applyFont="1" applyFill="1" applyBorder="1" applyAlignment="1" applyProtection="1">
      <alignment horizontal="right"/>
      <protection locked="0"/>
    </xf>
    <xf numFmtId="0" fontId="10" fillId="5" borderId="12" xfId="28" applyFont="1" applyFill="1" applyBorder="1" applyAlignment="1" applyProtection="1"/>
    <xf numFmtId="167" fontId="10" fillId="7" borderId="10" xfId="28" applyNumberFormat="1" applyFont="1" applyFill="1" applyBorder="1" applyAlignment="1" applyProtection="1">
      <alignment horizontal="right"/>
    </xf>
    <xf numFmtId="167" fontId="10" fillId="7" borderId="11" xfId="28" applyNumberFormat="1" applyFont="1" applyFill="1" applyBorder="1" applyAlignment="1" applyProtection="1">
      <alignment horizontal="right"/>
    </xf>
    <xf numFmtId="0" fontId="10" fillId="5" borderId="12" xfId="28" applyFont="1" applyFill="1" applyBorder="1" applyAlignment="1" applyProtection="1">
      <alignment vertical="center"/>
    </xf>
    <xf numFmtId="0" fontId="10" fillId="7" borderId="10" xfId="28" applyFont="1" applyFill="1" applyBorder="1" applyAlignment="1" applyProtection="1">
      <alignment horizontal="center" vertical="top"/>
    </xf>
    <xf numFmtId="0" fontId="10" fillId="0" borderId="0" xfId="15" applyFont="1" applyAlignment="1"/>
    <xf numFmtId="0" fontId="31" fillId="0" borderId="0" xfId="16" applyFont="1">
      <alignment vertical="top"/>
    </xf>
    <xf numFmtId="0" fontId="32" fillId="0" borderId="0" xfId="17" applyFont="1" applyAlignment="1" applyProtection="1"/>
    <xf numFmtId="49" fontId="10" fillId="0" borderId="0" xfId="15" applyNumberFormat="1" applyFont="1" applyAlignment="1"/>
    <xf numFmtId="168" fontId="10" fillId="0" borderId="0" xfId="16" applyNumberFormat="1" applyFont="1" applyAlignment="1">
      <alignment horizontal="left"/>
    </xf>
    <xf numFmtId="0" fontId="31" fillId="10" borderId="0" xfId="16" applyFont="1" applyFill="1">
      <alignment vertical="top"/>
    </xf>
    <xf numFmtId="0" fontId="29" fillId="0" borderId="0" xfId="16" applyFont="1" applyAlignment="1">
      <alignment horizontal="right"/>
    </xf>
    <xf numFmtId="0" fontId="10" fillId="0" borderId="0" xfId="16" applyFont="1" applyAlignment="1">
      <alignment horizontal="right"/>
    </xf>
    <xf numFmtId="167" fontId="10" fillId="9" borderId="10" xfId="28" applyNumberFormat="1" applyFont="1" applyFill="1" applyBorder="1" applyAlignment="1" applyProtection="1">
      <alignment horizontal="right"/>
    </xf>
    <xf numFmtId="167" fontId="10" fillId="9" borderId="11" xfId="28" applyNumberFormat="1" applyFont="1" applyFill="1" applyBorder="1" applyAlignment="1" applyProtection="1">
      <alignment horizontal="right"/>
    </xf>
    <xf numFmtId="0" fontId="18" fillId="2" borderId="0" xfId="29" applyFont="1" applyFill="1" applyAlignment="1">
      <alignment vertical="center"/>
    </xf>
    <xf numFmtId="0" fontId="2" fillId="0" borderId="0" xfId="30" applyFont="1" applyAlignment="1">
      <alignment vertical="center"/>
    </xf>
    <xf numFmtId="0" fontId="22" fillId="0" borderId="0" xfId="28" applyFont="1" applyAlignment="1">
      <alignment wrapText="1"/>
    </xf>
    <xf numFmtId="0" fontId="11" fillId="5" borderId="0" xfId="28" applyFont="1" applyFill="1" applyAlignment="1">
      <alignment vertical="center" wrapText="1"/>
    </xf>
    <xf numFmtId="0" fontId="2" fillId="5" borderId="0" xfId="30" applyFont="1" applyFill="1" applyAlignment="1">
      <alignment vertical="center"/>
    </xf>
    <xf numFmtId="0" fontId="26" fillId="5" borderId="0" xfId="30" applyFont="1" applyFill="1" applyAlignment="1">
      <alignment vertical="top" wrapText="1"/>
    </xf>
    <xf numFmtId="0" fontId="11" fillId="5" borderId="0" xfId="30" applyFont="1" applyFill="1" applyBorder="1" applyAlignment="1">
      <alignment horizontal="left" wrapText="1" indent="1"/>
    </xf>
    <xf numFmtId="0" fontId="11" fillId="3" borderId="0" xfId="30" applyFont="1" applyFill="1" applyBorder="1" applyAlignment="1">
      <alignment horizontal="left" wrapText="1" indent="1"/>
    </xf>
    <xf numFmtId="0" fontId="11" fillId="3" borderId="7" xfId="30" applyFont="1" applyFill="1" applyBorder="1" applyAlignment="1">
      <alignment horizontal="left" wrapText="1" indent="1"/>
    </xf>
    <xf numFmtId="0" fontId="10" fillId="5" borderId="0" xfId="30" applyFont="1" applyFill="1" applyBorder="1" applyAlignment="1">
      <alignment horizontal="left" wrapText="1" indent="1"/>
    </xf>
    <xf numFmtId="167" fontId="10" fillId="6" borderId="0" xfId="28" applyNumberFormat="1" applyFont="1" applyFill="1" applyAlignment="1" applyProtection="1">
      <alignment horizontal="left" vertical="top" wrapText="1"/>
      <protection locked="0"/>
    </xf>
    <xf numFmtId="0" fontId="18" fillId="2" borderId="0" xfId="29" applyFont="1" applyFill="1" applyAlignment="1">
      <alignment horizontal="left" vertical="center" wrapText="1"/>
    </xf>
    <xf numFmtId="0" fontId="10" fillId="5" borderId="0" xfId="28" applyFont="1" applyFill="1" applyAlignment="1">
      <alignment horizontal="left" vertical="center" wrapText="1"/>
    </xf>
    <xf numFmtId="0" fontId="11" fillId="5" borderId="0" xfId="28" applyFont="1" applyFill="1" applyAlignment="1" applyProtection="1">
      <alignment horizontal="left" wrapText="1" indent="1"/>
    </xf>
    <xf numFmtId="0" fontId="11" fillId="3" borderId="0" xfId="28" applyFont="1" applyFill="1" applyAlignment="1" applyProtection="1">
      <alignment horizontal="left" wrapText="1" indent="1"/>
    </xf>
  </cellXfs>
  <cellStyles count="48">
    <cellStyle name="0.0" xfId="18" xr:uid="{00000000-0005-0000-0000-000000000000}"/>
    <cellStyle name="0.0 2" xfId="19" xr:uid="{00000000-0005-0000-0000-000001000000}"/>
    <cellStyle name="Column subhead" xfId="2" xr:uid="{00000000-0005-0000-0000-000002000000}"/>
    <cellStyle name="Comma 2" xfId="20" xr:uid="{00000000-0005-0000-0000-000003000000}"/>
    <cellStyle name="Comma 3" xfId="21" xr:uid="{00000000-0005-0000-0000-000004000000}"/>
    <cellStyle name="Currency 2" xfId="22" xr:uid="{00000000-0005-0000-0000-000005000000}"/>
    <cellStyle name="Data" xfId="3" xr:uid="{00000000-0005-0000-0000-000006000000}"/>
    <cellStyle name="Data _prev" xfId="4" xr:uid="{00000000-0005-0000-0000-000007000000}"/>
    <cellStyle name="Data_Analysis sheet template SIData" xfId="23" xr:uid="{00000000-0005-0000-0000-000008000000}"/>
    <cellStyle name="Hyperlink" xfId="17" builtinId="8"/>
    <cellStyle name="Hyperlink 2" xfId="24" xr:uid="{00000000-0005-0000-0000-00000A000000}"/>
    <cellStyle name="Hyperlink 2 2" xfId="43" xr:uid="{00000000-0005-0000-0000-00000B000000}"/>
    <cellStyle name="L Cell text" xfId="5" xr:uid="{00000000-0005-0000-0000-00000C000000}"/>
    <cellStyle name="L column heading/total" xfId="6" xr:uid="{00000000-0005-0000-0000-00000D000000}"/>
    <cellStyle name="L Subtotal" xfId="7"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xfId="16"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2" xfId="25" xr:uid="{00000000-0005-0000-0000-000010000000}"/>
    <cellStyle name="Microsoft Excel found an error in the formula you entered. Do you want to accept the correction proposed below?_x000a__x000a_|_x000a__x000a_• To accept the correction, click Yes._x000a_• To close this message and correct the formula yourself, click No. 3" xfId="26" xr:uid="{00000000-0005-0000-0000-000011000000}"/>
    <cellStyle name="Normal" xfId="0" builtinId="0"/>
    <cellStyle name="Normal 2" xfId="1" xr:uid="{00000000-0005-0000-0000-000013000000}"/>
    <cellStyle name="Normal 2 2" xfId="39" xr:uid="{00000000-0005-0000-0000-000014000000}"/>
    <cellStyle name="Normal 2 2 2" xfId="42" xr:uid="{00000000-0005-0000-0000-000015000000}"/>
    <cellStyle name="Normal 3" xfId="15" xr:uid="{00000000-0005-0000-0000-000016000000}"/>
    <cellStyle name="Normal 4" xfId="27" xr:uid="{00000000-0005-0000-0000-000017000000}"/>
    <cellStyle name="Normal 4 2" xfId="44" xr:uid="{00000000-0005-0000-0000-000018000000}"/>
    <cellStyle name="Normal 5" xfId="40" xr:uid="{00000000-0005-0000-0000-000019000000}"/>
    <cellStyle name="Normal 6" xfId="45" xr:uid="{00000000-0005-0000-0000-00001A000000}"/>
    <cellStyle name="Normal 7" xfId="41" xr:uid="{00000000-0005-0000-0000-00001B000000}"/>
    <cellStyle name="Normal 8" xfId="47" xr:uid="{00000000-0005-0000-0000-00001C000000}"/>
    <cellStyle name="Normal_COMBINED EMWG RoGS 2012 fire HR andfinancials - 01 NSW data c (2)" xfId="28" xr:uid="{00000000-0005-0000-0000-00001D000000}"/>
    <cellStyle name="Normal_Fin Data SA 2002 _COMBINED EMWG RoGS 2012 fire HR andfinancials - 01 NSW data c (2)" xfId="29" xr:uid="{00000000-0005-0000-0000-00001E000000}"/>
    <cellStyle name="Normal_NSW_Final_v2EMWG RoGS 2012 fire activity - 01NSW data collection workbook" xfId="30" xr:uid="{00000000-0005-0000-0000-00001F000000}"/>
    <cellStyle name="Note 2" xfId="46" xr:uid="{00000000-0005-0000-0000-000020000000}"/>
    <cellStyle name="R Cell text" xfId="8" xr:uid="{00000000-0005-0000-0000-000021000000}"/>
    <cellStyle name="R column heading/total" xfId="9" xr:uid="{00000000-0005-0000-0000-000022000000}"/>
    <cellStyle name="R Subtotal" xfId="10" xr:uid="{00000000-0005-0000-0000-000023000000}"/>
    <cellStyle name="Responses" xfId="11" xr:uid="{00000000-0005-0000-0000-000024000000}"/>
    <cellStyle name="Responses 2" xfId="31" xr:uid="{00000000-0005-0000-0000-000025000000}"/>
    <cellStyle name="Table col headings" xfId="32" xr:uid="{00000000-0005-0000-0000-000026000000}"/>
    <cellStyle name="Table col headings 2" xfId="33" xr:uid="{00000000-0005-0000-0000-000027000000}"/>
    <cellStyle name="table heading" xfId="12" xr:uid="{00000000-0005-0000-0000-000028000000}"/>
    <cellStyle name="table heading 2" xfId="34" xr:uid="{00000000-0005-0000-0000-000029000000}"/>
    <cellStyle name="table subtotal" xfId="13" xr:uid="{00000000-0005-0000-0000-00002A000000}"/>
    <cellStyle name="table text" xfId="14" xr:uid="{00000000-0005-0000-0000-00002B000000}"/>
    <cellStyle name="Table Title" xfId="35" xr:uid="{00000000-0005-0000-0000-00002C000000}"/>
    <cellStyle name="Total 2" xfId="36" xr:uid="{00000000-0005-0000-0000-00002D000000}"/>
    <cellStyle name="totdata" xfId="37" xr:uid="{00000000-0005-0000-0000-00002E000000}"/>
    <cellStyle name="tothead" xfId="38" xr:uid="{00000000-0005-0000-0000-00002F000000}"/>
  </cellStyles>
  <dxfs count="0"/>
  <tableStyles count="0" defaultTableStyle="TableStyleMedium2" defaultPivotStyle="PivotStyleLight16"/>
  <colors>
    <mruColors>
      <color rgb="FF66CCFF"/>
      <color rgb="FFFFFF99"/>
      <color rgb="FF0000FF"/>
      <color rgb="FF33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304800</xdr:colOff>
      <xdr:row>0</xdr:row>
      <xdr:rowOff>28575</xdr:rowOff>
    </xdr:from>
    <xdr:to>
      <xdr:col>14</xdr:col>
      <xdr:colOff>35298</xdr:colOff>
      <xdr:row>1</xdr:row>
      <xdr:rowOff>0</xdr:rowOff>
    </xdr:to>
    <xdr:sp macro="" textlink="">
      <xdr:nvSpPr>
        <xdr:cNvPr id="2" name="TextBox 1">
          <a:extLst>
            <a:ext uri="{FF2B5EF4-FFF2-40B4-BE49-F238E27FC236}">
              <a16:creationId xmlns:a16="http://schemas.microsoft.com/office/drawing/2014/main" id="{62CED5CC-DC97-4A01-BA7D-B17E70BDC63D}"/>
            </a:ext>
          </a:extLst>
        </xdr:cNvPr>
        <xdr:cNvSpPr txBox="1"/>
      </xdr:nvSpPr>
      <xdr:spPr>
        <a:xfrm>
          <a:off x="5086350" y="28575"/>
          <a:ext cx="2521323" cy="661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513521</xdr:colOff>
      <xdr:row>0</xdr:row>
      <xdr:rowOff>0</xdr:rowOff>
    </xdr:from>
    <xdr:to>
      <xdr:col>13</xdr:col>
      <xdr:colOff>583192</xdr:colOff>
      <xdr:row>1</xdr:row>
      <xdr:rowOff>56517</xdr:rowOff>
    </xdr:to>
    <xdr:sp macro="" textlink="">
      <xdr:nvSpPr>
        <xdr:cNvPr id="2" name="TextBox 1">
          <a:extLst>
            <a:ext uri="{FF2B5EF4-FFF2-40B4-BE49-F238E27FC236}">
              <a16:creationId xmlns:a16="http://schemas.microsoft.com/office/drawing/2014/main" id="{61F26555-C40D-4065-B8C6-90793710178B}"/>
            </a:ext>
          </a:extLst>
        </xdr:cNvPr>
        <xdr:cNvSpPr txBox="1"/>
      </xdr:nvSpPr>
      <xdr:spPr>
        <a:xfrm>
          <a:off x="7371521" y="0"/>
          <a:ext cx="2521323" cy="661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561975</xdr:colOff>
      <xdr:row>0</xdr:row>
      <xdr:rowOff>28575</xdr:rowOff>
    </xdr:from>
    <xdr:to>
      <xdr:col>14</xdr:col>
      <xdr:colOff>35298</xdr:colOff>
      <xdr:row>0</xdr:row>
      <xdr:rowOff>689722</xdr:rowOff>
    </xdr:to>
    <xdr:sp macro="" textlink="">
      <xdr:nvSpPr>
        <xdr:cNvPr id="2" name="TextBox 1">
          <a:extLst>
            <a:ext uri="{FF2B5EF4-FFF2-40B4-BE49-F238E27FC236}">
              <a16:creationId xmlns:a16="http://schemas.microsoft.com/office/drawing/2014/main" id="{30EFFE9D-2B33-473A-81E3-BD2918380DE3}"/>
            </a:ext>
          </a:extLst>
        </xdr:cNvPr>
        <xdr:cNvSpPr txBox="1"/>
      </xdr:nvSpPr>
      <xdr:spPr>
        <a:xfrm>
          <a:off x="7419975" y="28575"/>
          <a:ext cx="2521323" cy="661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Data not available = na</a:t>
          </a:r>
        </a:p>
        <a:p>
          <a:r>
            <a:rPr lang="en-AU" sz="1100"/>
            <a:t>Data item not applicable = ..</a:t>
          </a:r>
        </a:p>
        <a:p>
          <a:r>
            <a:rPr lang="en-AU" sz="1100"/>
            <a:t>Data item equal or rounded to zero = 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mcdonald@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tint="-0.14999847407452621"/>
    <pageSetUpPr fitToPage="1"/>
  </sheetPr>
  <dimension ref="A1:AR16"/>
  <sheetViews>
    <sheetView showGridLines="0" tabSelected="1" view="pageBreakPreview" zoomScaleNormal="100" zoomScaleSheetLayoutView="100" workbookViewId="0">
      <selection activeCell="A14" sqref="A14:XFD14"/>
    </sheetView>
  </sheetViews>
  <sheetFormatPr defaultColWidth="9.140625" defaultRowHeight="16.5" customHeight="1"/>
  <cols>
    <col min="1" max="1" width="33.7109375" style="6" customWidth="1"/>
    <col min="2" max="3" width="9.140625" style="6" hidden="1" customWidth="1"/>
    <col min="4" max="4" width="4.28515625" style="6" bestFit="1" customWidth="1"/>
    <col min="5" max="5" width="9.28515625" style="6" customWidth="1"/>
    <col min="6" max="10" width="7" style="6" customWidth="1"/>
    <col min="11" max="13" width="7" style="5" customWidth="1"/>
    <col min="14" max="14" width="6.85546875" style="5" customWidth="1"/>
    <col min="15" max="15" width="0.5703125" style="5" customWidth="1"/>
    <col min="16" max="16" width="0.42578125" style="5" customWidth="1"/>
    <col min="17" max="17" width="9.28515625" style="5" customWidth="1"/>
    <col min="18" max="18" width="15.7109375" style="5" customWidth="1"/>
    <col min="19" max="21" width="9.140625" style="5"/>
    <col min="22" max="22" width="10.42578125" style="5" customWidth="1"/>
    <col min="23" max="39" width="9.140625" style="5"/>
    <col min="40" max="16384" width="9.140625" style="6"/>
  </cols>
  <sheetData>
    <row r="1" spans="1:44" ht="51.75" customHeight="1">
      <c r="A1" s="100" t="s">
        <v>37</v>
      </c>
      <c r="B1" s="1"/>
      <c r="C1" s="2"/>
      <c r="D1" s="2"/>
      <c r="E1" s="2"/>
      <c r="F1" s="2"/>
      <c r="G1" s="2"/>
      <c r="H1" s="2"/>
      <c r="I1" s="2"/>
      <c r="J1" s="2"/>
      <c r="K1" s="2"/>
      <c r="L1" s="3"/>
      <c r="M1" s="3"/>
      <c r="N1" s="3"/>
      <c r="O1" s="3"/>
      <c r="P1" s="4"/>
      <c r="AN1" s="5"/>
      <c r="AO1" s="5"/>
      <c r="AP1" s="5"/>
      <c r="AQ1" s="5"/>
      <c r="AR1" s="5"/>
    </row>
    <row r="2" spans="1:44" s="9" customFormat="1" ht="12.75">
      <c r="A2" s="101" t="s">
        <v>86</v>
      </c>
      <c r="B2" s="11" t="s">
        <v>38</v>
      </c>
      <c r="C2" s="10"/>
      <c r="F2" s="10"/>
      <c r="H2" s="10"/>
      <c r="I2" s="10"/>
      <c r="J2" s="10"/>
      <c r="K2" s="10"/>
      <c r="L2" s="10"/>
      <c r="M2" s="10"/>
      <c r="N2" s="10"/>
      <c r="O2" s="10"/>
      <c r="P2" s="12"/>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44" s="8" customFormat="1" ht="1.5" customHeight="1">
      <c r="A3" s="17"/>
      <c r="B3" s="17"/>
      <c r="C3" s="17"/>
      <c r="D3" s="17"/>
      <c r="E3" s="15">
        <v>0</v>
      </c>
      <c r="F3" s="15">
        <v>-1</v>
      </c>
      <c r="G3" s="15">
        <v>-2</v>
      </c>
      <c r="H3" s="15">
        <v>-3</v>
      </c>
      <c r="I3" s="15">
        <v>-4</v>
      </c>
      <c r="J3" s="15">
        <v>-5</v>
      </c>
      <c r="K3" s="15">
        <v>-6</v>
      </c>
      <c r="L3" s="15">
        <v>-7</v>
      </c>
      <c r="M3" s="15">
        <v>-8</v>
      </c>
      <c r="N3" s="15">
        <v>-9</v>
      </c>
      <c r="O3" s="17"/>
      <c r="P3" s="18"/>
      <c r="Q3" s="7"/>
      <c r="R3" s="61"/>
      <c r="S3" s="61"/>
      <c r="T3" s="7"/>
      <c r="U3" s="7"/>
      <c r="V3" s="7"/>
      <c r="W3" s="7"/>
      <c r="X3" s="7"/>
      <c r="Y3" s="7"/>
      <c r="Z3" s="7"/>
      <c r="AA3" s="7"/>
      <c r="AB3" s="7"/>
      <c r="AC3" s="7"/>
      <c r="AD3" s="7"/>
      <c r="AE3" s="7"/>
      <c r="AF3" s="7"/>
      <c r="AG3" s="7"/>
      <c r="AH3" s="7"/>
    </row>
    <row r="4" spans="1:44" ht="16.5" customHeight="1">
      <c r="A4" s="19"/>
      <c r="B4" s="19" t="s">
        <v>39</v>
      </c>
      <c r="C4" s="19"/>
      <c r="D4" s="20" t="s">
        <v>40</v>
      </c>
      <c r="E4" s="21" t="str">
        <f ca="1">IF($B$4="F",INDIRECT("YearM"&amp;ABS(E3)),INDIRECT("CYearM"&amp;ABS(E3)))</f>
        <v>2016-17</v>
      </c>
      <c r="F4" s="21" t="str">
        <f t="shared" ref="F4:N4" ca="1" si="0">IF($B$4="F",INDIRECT("YearM"&amp;ABS(F3)),INDIRECT("CYearM"&amp;ABS(F3)))</f>
        <v>2015-16</v>
      </c>
      <c r="G4" s="21" t="str">
        <f t="shared" ca="1" si="0"/>
        <v>2014-15</v>
      </c>
      <c r="H4" s="21" t="str">
        <f t="shared" ca="1" si="0"/>
        <v>2013-14</v>
      </c>
      <c r="I4" s="21" t="str">
        <f t="shared" ca="1" si="0"/>
        <v>2012-13</v>
      </c>
      <c r="J4" s="21" t="str">
        <f t="shared" ca="1" si="0"/>
        <v>2011-12</v>
      </c>
      <c r="K4" s="21" t="str">
        <f t="shared" ca="1" si="0"/>
        <v>2010-11</v>
      </c>
      <c r="L4" s="21" t="str">
        <f t="shared" ca="1" si="0"/>
        <v>2009-10</v>
      </c>
      <c r="M4" s="21" t="str">
        <f t="shared" ca="1" si="0"/>
        <v>2008-09</v>
      </c>
      <c r="N4" s="21" t="str">
        <f t="shared" ca="1" si="0"/>
        <v>2007-08</v>
      </c>
      <c r="O4" s="19"/>
      <c r="P4" s="18"/>
      <c r="AN4" s="5"/>
      <c r="AO4" s="5"/>
      <c r="AP4" s="5"/>
      <c r="AQ4" s="5"/>
      <c r="AR4" s="5"/>
    </row>
    <row r="5" spans="1:44" ht="6" customHeight="1">
      <c r="A5" s="22"/>
      <c r="B5" s="19"/>
      <c r="C5" s="19"/>
      <c r="D5" s="56"/>
      <c r="E5" s="56"/>
      <c r="F5" s="56"/>
      <c r="G5" s="56"/>
      <c r="H5" s="56"/>
      <c r="I5" s="56"/>
      <c r="J5" s="56"/>
      <c r="K5" s="56"/>
      <c r="L5" s="56"/>
      <c r="M5" s="56"/>
      <c r="N5" s="56"/>
      <c r="O5" s="19"/>
      <c r="P5" s="18"/>
      <c r="AN5" s="5"/>
      <c r="AO5" s="5"/>
      <c r="AP5" s="5"/>
      <c r="AQ5" s="5"/>
      <c r="AR5" s="5"/>
    </row>
    <row r="6" spans="1:44" s="9" customFormat="1" ht="16.5" customHeight="1">
      <c r="A6" s="24" t="s">
        <v>41</v>
      </c>
      <c r="B6" s="23"/>
      <c r="C6" s="23"/>
      <c r="D6" s="25" t="s">
        <v>42</v>
      </c>
      <c r="E6" s="66">
        <f>SUM(E7:E8)</f>
        <v>98</v>
      </c>
      <c r="F6" s="66">
        <f t="shared" ref="F6:H6" si="1">SUM(F7:F8)</f>
        <v>98</v>
      </c>
      <c r="G6" s="66">
        <f t="shared" si="1"/>
        <v>0</v>
      </c>
      <c r="H6" s="66">
        <f t="shared" si="1"/>
        <v>0</v>
      </c>
      <c r="I6" s="56"/>
      <c r="J6" s="56"/>
      <c r="K6" s="56"/>
      <c r="L6" s="56"/>
      <c r="M6" s="56"/>
      <c r="N6" s="56"/>
      <c r="O6" s="26"/>
      <c r="P6" s="16"/>
      <c r="Q6" s="13"/>
      <c r="R6" s="5"/>
      <c r="S6" s="5"/>
      <c r="T6" s="13"/>
      <c r="U6" s="13"/>
      <c r="V6" s="13"/>
      <c r="W6" s="13"/>
      <c r="X6" s="13"/>
      <c r="Y6" s="13"/>
      <c r="Z6" s="13"/>
      <c r="AA6" s="13"/>
      <c r="AB6" s="13"/>
      <c r="AC6" s="13"/>
      <c r="AD6" s="13"/>
      <c r="AE6" s="13"/>
      <c r="AF6" s="13"/>
      <c r="AG6" s="13"/>
      <c r="AH6" s="13"/>
      <c r="AI6" s="13"/>
      <c r="AJ6" s="13"/>
      <c r="AK6" s="13"/>
      <c r="AL6" s="13"/>
      <c r="AM6" s="13"/>
      <c r="AN6" s="13"/>
      <c r="AO6" s="13"/>
      <c r="AP6" s="13"/>
      <c r="AQ6" s="13"/>
      <c r="AR6" s="13"/>
    </row>
    <row r="7" spans="1:44" s="9" customFormat="1" ht="16.5" customHeight="1">
      <c r="A7" s="106" t="s">
        <v>43</v>
      </c>
      <c r="B7" s="107"/>
      <c r="C7" s="108"/>
      <c r="D7" s="67" t="s">
        <v>42</v>
      </c>
      <c r="E7" s="68">
        <v>66</v>
      </c>
      <c r="F7" s="68">
        <v>65</v>
      </c>
      <c r="G7" s="68" t="s">
        <v>82</v>
      </c>
      <c r="H7" s="68" t="s">
        <v>82</v>
      </c>
      <c r="I7" s="55" t="s">
        <v>82</v>
      </c>
      <c r="J7" s="55" t="s">
        <v>82</v>
      </c>
      <c r="K7" s="55" t="s">
        <v>82</v>
      </c>
      <c r="L7" s="55" t="s">
        <v>82</v>
      </c>
      <c r="M7" s="55" t="s">
        <v>82</v>
      </c>
      <c r="N7" s="55" t="s">
        <v>82</v>
      </c>
      <c r="O7" s="14"/>
      <c r="P7" s="16"/>
      <c r="Q7" s="13"/>
      <c r="R7" s="5"/>
      <c r="S7" s="62"/>
      <c r="T7" s="13"/>
      <c r="U7" s="13"/>
      <c r="V7" s="13"/>
      <c r="W7" s="13"/>
      <c r="X7" s="13"/>
      <c r="Y7" s="13"/>
      <c r="Z7" s="13"/>
      <c r="AA7" s="13"/>
      <c r="AB7" s="13"/>
      <c r="AC7" s="13"/>
      <c r="AD7" s="13"/>
      <c r="AE7" s="13"/>
      <c r="AF7" s="13"/>
      <c r="AG7" s="13"/>
      <c r="AH7" s="13"/>
      <c r="AI7" s="13"/>
      <c r="AJ7" s="13"/>
      <c r="AK7" s="13"/>
      <c r="AL7" s="13"/>
      <c r="AM7" s="13"/>
      <c r="AN7" s="13"/>
      <c r="AO7" s="13"/>
      <c r="AP7" s="13"/>
      <c r="AQ7" s="13"/>
      <c r="AR7" s="13"/>
    </row>
    <row r="8" spans="1:44" s="9" customFormat="1" ht="16.5" customHeight="1">
      <c r="A8" s="109" t="s">
        <v>66</v>
      </c>
      <c r="B8" s="107"/>
      <c r="C8" s="108"/>
      <c r="D8" s="69" t="s">
        <v>42</v>
      </c>
      <c r="E8" s="70">
        <v>32</v>
      </c>
      <c r="F8" s="70">
        <v>33</v>
      </c>
      <c r="G8" s="70" t="s">
        <v>82</v>
      </c>
      <c r="H8" s="70" t="s">
        <v>82</v>
      </c>
      <c r="I8" s="55" t="s">
        <v>82</v>
      </c>
      <c r="J8" s="55" t="s">
        <v>82</v>
      </c>
      <c r="K8" s="55" t="s">
        <v>82</v>
      </c>
      <c r="L8" s="55" t="s">
        <v>82</v>
      </c>
      <c r="M8" s="55" t="s">
        <v>82</v>
      </c>
      <c r="N8" s="55" t="s">
        <v>82</v>
      </c>
      <c r="O8" s="14"/>
      <c r="P8" s="16"/>
      <c r="Q8" s="13"/>
      <c r="R8" s="5"/>
      <c r="S8" s="62"/>
      <c r="T8" s="13"/>
      <c r="U8" s="13"/>
      <c r="V8" s="13"/>
      <c r="W8" s="13"/>
      <c r="X8" s="13"/>
      <c r="Y8" s="13"/>
      <c r="Z8" s="13"/>
      <c r="AA8" s="13"/>
      <c r="AB8" s="13"/>
      <c r="AC8" s="13"/>
      <c r="AD8" s="13"/>
      <c r="AE8" s="13"/>
      <c r="AF8" s="13"/>
      <c r="AG8" s="13"/>
      <c r="AH8" s="13"/>
      <c r="AI8" s="13"/>
      <c r="AJ8" s="13"/>
      <c r="AK8" s="13"/>
      <c r="AL8" s="13"/>
      <c r="AM8" s="13"/>
      <c r="AN8" s="13"/>
      <c r="AO8" s="13"/>
      <c r="AP8" s="13"/>
      <c r="AQ8" s="13"/>
      <c r="AR8" s="13"/>
    </row>
    <row r="9" spans="1:44" ht="4.5" customHeight="1">
      <c r="A9" s="19"/>
      <c r="B9" s="19"/>
      <c r="C9" s="19"/>
      <c r="D9" s="56"/>
      <c r="E9" s="56"/>
      <c r="F9" s="56"/>
      <c r="G9" s="56"/>
      <c r="H9" s="56"/>
      <c r="I9" s="56"/>
      <c r="J9" s="56"/>
      <c r="K9" s="56"/>
      <c r="L9" s="71"/>
      <c r="M9" s="71"/>
      <c r="N9" s="71"/>
      <c r="O9" s="18"/>
      <c r="P9" s="18"/>
      <c r="S9" s="62"/>
    </row>
    <row r="10" spans="1:44" s="9" customFormat="1" ht="16.5" customHeight="1">
      <c r="A10" s="24" t="s">
        <v>62</v>
      </c>
      <c r="B10" s="23"/>
      <c r="C10" s="23"/>
      <c r="D10" s="25" t="s">
        <v>44</v>
      </c>
      <c r="E10" s="66">
        <f t="shared" ref="E10:N10" si="2">SUM(E11:E12)</f>
        <v>5600</v>
      </c>
      <c r="F10" s="72">
        <f t="shared" si="2"/>
        <v>6200</v>
      </c>
      <c r="G10" s="72">
        <f t="shared" si="2"/>
        <v>5900</v>
      </c>
      <c r="H10" s="72">
        <f t="shared" si="2"/>
        <v>5700</v>
      </c>
      <c r="I10" s="72">
        <f t="shared" si="2"/>
        <v>6000</v>
      </c>
      <c r="J10" s="72">
        <f t="shared" si="2"/>
        <v>5400</v>
      </c>
      <c r="K10" s="72">
        <f t="shared" si="2"/>
        <v>7000</v>
      </c>
      <c r="L10" s="72">
        <f t="shared" si="2"/>
        <v>6800</v>
      </c>
      <c r="M10" s="72">
        <f t="shared" si="2"/>
        <v>6300</v>
      </c>
      <c r="N10" s="72">
        <f t="shared" si="2"/>
        <v>6430</v>
      </c>
      <c r="O10" s="26"/>
      <c r="P10" s="16"/>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row>
    <row r="11" spans="1:44" s="9" customFormat="1" ht="16.5" customHeight="1">
      <c r="A11" s="109" t="s">
        <v>63</v>
      </c>
      <c r="B11" s="107"/>
      <c r="C11" s="108"/>
      <c r="D11" s="67" t="s">
        <v>45</v>
      </c>
      <c r="E11" s="68">
        <v>5600</v>
      </c>
      <c r="F11" s="68">
        <v>6200</v>
      </c>
      <c r="G11" s="68">
        <v>5900</v>
      </c>
      <c r="H11" s="68">
        <v>5700</v>
      </c>
      <c r="I11" s="68">
        <v>6000</v>
      </c>
      <c r="J11" s="68">
        <v>5400</v>
      </c>
      <c r="K11" s="68">
        <v>7000</v>
      </c>
      <c r="L11" s="68">
        <v>6800</v>
      </c>
      <c r="M11" s="68">
        <v>6300</v>
      </c>
      <c r="N11" s="68">
        <v>6430</v>
      </c>
      <c r="O11" s="14"/>
      <c r="P11" s="16"/>
      <c r="Q11" s="13"/>
      <c r="R11" s="5"/>
      <c r="S11" s="62"/>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pans="1:44" s="9" customFormat="1" ht="16.5" customHeight="1">
      <c r="A12" s="109" t="s">
        <v>67</v>
      </c>
      <c r="B12" s="107"/>
      <c r="C12" s="108"/>
      <c r="D12" s="69" t="s">
        <v>45</v>
      </c>
      <c r="E12" s="70" t="s">
        <v>82</v>
      </c>
      <c r="F12" s="70" t="s">
        <v>82</v>
      </c>
      <c r="G12" s="70" t="s">
        <v>82</v>
      </c>
      <c r="H12" s="70" t="s">
        <v>82</v>
      </c>
      <c r="I12" s="70" t="s">
        <v>82</v>
      </c>
      <c r="J12" s="70" t="s">
        <v>82</v>
      </c>
      <c r="K12" s="70" t="s">
        <v>82</v>
      </c>
      <c r="L12" s="70" t="s">
        <v>82</v>
      </c>
      <c r="M12" s="70" t="s">
        <v>82</v>
      </c>
      <c r="N12" s="70" t="s">
        <v>82</v>
      </c>
      <c r="O12" s="14"/>
      <c r="P12" s="16"/>
      <c r="Q12" s="13"/>
      <c r="R12" s="5"/>
      <c r="S12" s="62"/>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row>
    <row r="13" spans="1:44" ht="6" customHeight="1">
      <c r="A13" s="19"/>
      <c r="B13" s="19"/>
      <c r="C13" s="19"/>
      <c r="D13" s="19"/>
      <c r="E13" s="19"/>
      <c r="F13" s="19"/>
      <c r="G13" s="19"/>
      <c r="H13" s="19"/>
      <c r="I13" s="19"/>
      <c r="J13" s="19"/>
      <c r="K13" s="19"/>
      <c r="L13" s="19"/>
      <c r="M13" s="19"/>
      <c r="N13" s="19"/>
      <c r="O13" s="19"/>
      <c r="P13" s="18"/>
      <c r="AN13" s="5"/>
      <c r="AO13" s="5"/>
      <c r="AP13" s="5"/>
      <c r="AQ13" s="5"/>
      <c r="AR13" s="5"/>
    </row>
    <row r="14" spans="1:44" ht="16.5" customHeight="1">
      <c r="A14" s="104" t="s">
        <v>89</v>
      </c>
      <c r="D14" s="104"/>
      <c r="E14" s="104"/>
      <c r="F14" s="104"/>
      <c r="G14" s="104"/>
      <c r="H14" s="104"/>
      <c r="I14" s="104"/>
      <c r="J14" s="104"/>
      <c r="K14" s="104"/>
      <c r="L14" s="104"/>
      <c r="M14" s="104"/>
      <c r="N14" s="104"/>
      <c r="O14" s="104"/>
      <c r="P14" s="104"/>
    </row>
    <row r="15" spans="1:44" ht="177.75" customHeight="1">
      <c r="A15" s="105" t="s">
        <v>92</v>
      </c>
      <c r="B15" s="110" t="s">
        <v>93</v>
      </c>
      <c r="C15" s="110"/>
      <c r="D15" s="110"/>
      <c r="E15" s="110"/>
      <c r="F15" s="110"/>
      <c r="G15" s="110"/>
      <c r="H15" s="110"/>
      <c r="I15" s="110"/>
      <c r="J15" s="110"/>
      <c r="K15" s="110"/>
      <c r="L15" s="110"/>
      <c r="M15" s="110"/>
      <c r="N15" s="110"/>
      <c r="O15" s="110"/>
      <c r="P15" s="104"/>
    </row>
    <row r="16" spans="1:44" ht="6" customHeight="1">
      <c r="A16" s="19"/>
      <c r="B16" s="19"/>
      <c r="C16" s="19"/>
      <c r="D16" s="19"/>
      <c r="E16" s="19"/>
      <c r="F16" s="19"/>
      <c r="G16" s="19"/>
      <c r="H16" s="19"/>
      <c r="I16" s="19"/>
      <c r="J16" s="19"/>
      <c r="K16" s="19"/>
      <c r="L16" s="19"/>
      <c r="M16" s="19"/>
      <c r="N16" s="19"/>
      <c r="O16" s="19"/>
      <c r="P16" s="18"/>
      <c r="AN16" s="5"/>
      <c r="AO16" s="5"/>
      <c r="AP16" s="5"/>
      <c r="AQ16" s="5"/>
      <c r="AR16" s="5"/>
    </row>
  </sheetData>
  <sheetProtection selectLockedCells="1"/>
  <protectedRanges>
    <protectedRange sqref="E11:I12" name="Range1"/>
  </protectedRanges>
  <mergeCells count="5">
    <mergeCell ref="A7:C7"/>
    <mergeCell ref="A8:C8"/>
    <mergeCell ref="A11:C11"/>
    <mergeCell ref="A12:C12"/>
    <mergeCell ref="B15:O15"/>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11:I12" xr:uid="{00000000-0002-0000-0000-000000000000}">
      <formula1>OR(E11="na",E11="..",ISNUMBER(E11))</formula1>
    </dataValidation>
  </dataValidations>
  <pageMargins left="0.59055118110236227" right="0.59055118110236227" top="0.98425196850393704" bottom="0.98425196850393704" header="0.51181102362204722" footer="0.51181102362204722"/>
  <pageSetup paperSize="9" fitToHeight="0" orientation="landscape" blackAndWhite="1" r:id="rId1"/>
  <headerFooter alignWithMargins="0">
    <oddFooter>&amp;Lprinted: &amp;D &amp;T&amp;C&amp;F&amp;Rpage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0" tint="-0.14999847407452621"/>
    <pageSetUpPr fitToPage="1"/>
  </sheetPr>
  <dimension ref="A1:AS28"/>
  <sheetViews>
    <sheetView showGridLines="0" view="pageBreakPreview" zoomScale="115" zoomScaleNormal="100" zoomScaleSheetLayoutView="115" workbookViewId="0">
      <selection activeCell="F34" sqref="F34"/>
    </sheetView>
  </sheetViews>
  <sheetFormatPr defaultColWidth="9.140625" defaultRowHeight="16.5" customHeight="1"/>
  <cols>
    <col min="1" max="1" width="30.5703125" style="8" customWidth="1"/>
    <col min="2" max="2" width="1.85546875" style="8" hidden="1" customWidth="1"/>
    <col min="3" max="3" width="0.85546875" style="8" hidden="1" customWidth="1"/>
    <col min="4" max="4" width="4.85546875" style="8" bestFit="1" customWidth="1"/>
    <col min="5" max="5" width="12.7109375" style="8" customWidth="1"/>
    <col min="6" max="7" width="10.7109375" style="8" customWidth="1"/>
    <col min="8" max="10" width="9.140625" style="8" customWidth="1"/>
    <col min="11" max="14" width="9.140625" style="7" customWidth="1"/>
    <col min="15" max="15" width="0.85546875" style="7" customWidth="1"/>
    <col min="16" max="16" width="0.7109375" style="7" customWidth="1"/>
    <col min="17" max="17" width="39.7109375" style="7" customWidth="1"/>
    <col min="18" max="18" width="15.7109375" style="5" customWidth="1"/>
    <col min="19" max="19" width="9.140625" style="5"/>
    <col min="20" max="29" width="9.140625" style="7"/>
    <col min="30" max="16384" width="9.140625" style="32"/>
  </cols>
  <sheetData>
    <row r="1" spans="1:45" s="6" customFormat="1" ht="42.75" customHeight="1">
      <c r="A1" s="111" t="s">
        <v>37</v>
      </c>
      <c r="B1" s="111"/>
      <c r="C1" s="111"/>
      <c r="D1" s="111"/>
      <c r="E1" s="111"/>
      <c r="F1" s="111"/>
      <c r="G1" s="111"/>
      <c r="H1" s="111"/>
      <c r="I1" s="111"/>
      <c r="J1" s="111"/>
      <c r="K1" s="102"/>
      <c r="L1" s="3"/>
      <c r="M1" s="3"/>
      <c r="N1" s="3"/>
      <c r="O1" s="3"/>
      <c r="P1" s="4"/>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row>
    <row r="2" spans="1:45" s="9" customFormat="1" ht="12.75">
      <c r="A2" s="101" t="s">
        <v>87</v>
      </c>
      <c r="B2" s="11" t="s">
        <v>68</v>
      </c>
      <c r="C2" s="10"/>
      <c r="F2" s="10"/>
      <c r="H2" s="10"/>
      <c r="I2" s="10"/>
      <c r="J2" s="10"/>
      <c r="K2" s="10"/>
      <c r="L2" s="10"/>
      <c r="M2" s="10"/>
      <c r="N2" s="10"/>
      <c r="O2" s="10"/>
      <c r="P2" s="12"/>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45" s="8" customFormat="1" ht="7.5" customHeight="1">
      <c r="A3" s="17"/>
      <c r="B3" s="17"/>
      <c r="C3" s="17"/>
      <c r="D3" s="17"/>
      <c r="E3" s="15">
        <v>0</v>
      </c>
      <c r="F3" s="15">
        <v>-1</v>
      </c>
      <c r="G3" s="15">
        <v>-2</v>
      </c>
      <c r="H3" s="15">
        <v>-3</v>
      </c>
      <c r="I3" s="15">
        <v>-4</v>
      </c>
      <c r="J3" s="15">
        <v>-5</v>
      </c>
      <c r="K3" s="15">
        <v>-6</v>
      </c>
      <c r="L3" s="15">
        <v>-7</v>
      </c>
      <c r="M3" s="15">
        <v>-8</v>
      </c>
      <c r="N3" s="15">
        <v>-9</v>
      </c>
      <c r="O3" s="17"/>
      <c r="P3" s="18"/>
      <c r="Q3" s="7"/>
      <c r="R3" s="61"/>
      <c r="S3" s="61"/>
      <c r="T3" s="7"/>
      <c r="U3" s="7"/>
      <c r="V3" s="7"/>
      <c r="W3" s="7"/>
      <c r="X3" s="7"/>
      <c r="Y3" s="7"/>
      <c r="Z3" s="7"/>
      <c r="AA3" s="7"/>
      <c r="AB3" s="7"/>
      <c r="AC3" s="7"/>
      <c r="AD3" s="7"/>
      <c r="AE3" s="7"/>
      <c r="AF3" s="7"/>
      <c r="AG3" s="7"/>
      <c r="AH3" s="7"/>
    </row>
    <row r="4" spans="1:45" s="6" customFormat="1" ht="16.5" customHeight="1">
      <c r="A4" s="19"/>
      <c r="B4" s="19" t="s">
        <v>39</v>
      </c>
      <c r="C4" s="28"/>
      <c r="D4" s="20" t="s">
        <v>40</v>
      </c>
      <c r="E4" s="77" t="str">
        <f ca="1">IF($B$4="F",INDIRECT("YearM"&amp;ABS(E3)),INDIRECT("CYearM"&amp;ABS(E3)))</f>
        <v>2016-17</v>
      </c>
      <c r="F4" s="21" t="str">
        <f t="shared" ref="F4:N4" ca="1" si="0">IF($B$4="F",INDIRECT("YearM"&amp;ABS(F3)),INDIRECT("CYearM"&amp;ABS(F3)))</f>
        <v>2015-16</v>
      </c>
      <c r="G4" s="21" t="str">
        <f t="shared" ca="1" si="0"/>
        <v>2014-15</v>
      </c>
      <c r="H4" s="21" t="str">
        <f t="shared" ca="1" si="0"/>
        <v>2013-14</v>
      </c>
      <c r="I4" s="21" t="str">
        <f t="shared" ca="1" si="0"/>
        <v>2012-13</v>
      </c>
      <c r="J4" s="21" t="str">
        <f t="shared" ca="1" si="0"/>
        <v>2011-12</v>
      </c>
      <c r="K4" s="21" t="str">
        <f t="shared" ca="1" si="0"/>
        <v>2010-11</v>
      </c>
      <c r="L4" s="21" t="str">
        <f t="shared" ca="1" si="0"/>
        <v>2009-10</v>
      </c>
      <c r="M4" s="21" t="str">
        <f t="shared" ca="1" si="0"/>
        <v>2008-09</v>
      </c>
      <c r="N4" s="21" t="str">
        <f t="shared" ca="1" si="0"/>
        <v>2007-08</v>
      </c>
      <c r="O4" s="19"/>
      <c r="P4" s="18"/>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row>
    <row r="5" spans="1:45" ht="4.5" customHeight="1">
      <c r="A5" s="30"/>
      <c r="B5" s="31"/>
      <c r="C5" s="31"/>
      <c r="D5" s="78"/>
      <c r="E5" s="78"/>
      <c r="F5" s="78"/>
      <c r="G5" s="78"/>
      <c r="H5" s="17"/>
      <c r="I5" s="17"/>
      <c r="J5" s="17"/>
      <c r="K5" s="17"/>
      <c r="L5" s="17"/>
      <c r="M5" s="17"/>
      <c r="N5" s="17"/>
      <c r="O5" s="17"/>
      <c r="P5" s="18"/>
      <c r="AD5" s="7"/>
      <c r="AE5" s="7"/>
      <c r="AF5" s="7"/>
      <c r="AG5" s="7"/>
      <c r="AH5" s="7"/>
    </row>
    <row r="6" spans="1:45" ht="16.5" customHeight="1">
      <c r="A6" s="33" t="s">
        <v>47</v>
      </c>
      <c r="B6" s="34"/>
      <c r="C6" s="35"/>
      <c r="D6" s="36" t="s">
        <v>46</v>
      </c>
      <c r="E6" s="37">
        <f>SUM(E7:E9)</f>
        <v>20313.760920000001</v>
      </c>
      <c r="F6" s="37">
        <f>SUM(F7:F9)</f>
        <v>20179</v>
      </c>
      <c r="G6" s="37">
        <f>SUM(G7:G9)</f>
        <v>9255.2294000000002</v>
      </c>
      <c r="H6" s="37">
        <f t="shared" ref="H6:N6" si="1">SUM(H7:H9)</f>
        <v>10231.814549999999</v>
      </c>
      <c r="I6" s="37">
        <f t="shared" si="1"/>
        <v>12108.463</v>
      </c>
      <c r="J6" s="37">
        <f t="shared" si="1"/>
        <v>0</v>
      </c>
      <c r="K6" s="37">
        <f t="shared" si="1"/>
        <v>0</v>
      </c>
      <c r="L6" s="37">
        <f t="shared" si="1"/>
        <v>0</v>
      </c>
      <c r="M6" s="37">
        <f t="shared" si="1"/>
        <v>0</v>
      </c>
      <c r="N6" s="37">
        <f t="shared" si="1"/>
        <v>0</v>
      </c>
      <c r="O6" s="26"/>
      <c r="P6" s="18"/>
      <c r="S6" s="62"/>
      <c r="AD6" s="7"/>
      <c r="AE6" s="7"/>
      <c r="AF6" s="7"/>
      <c r="AG6" s="7"/>
      <c r="AH6" s="7"/>
    </row>
    <row r="7" spans="1:45" ht="16.5" customHeight="1">
      <c r="A7" s="113" t="s">
        <v>48</v>
      </c>
      <c r="B7" s="114"/>
      <c r="C7" s="35"/>
      <c r="D7" s="79" t="s">
        <v>49</v>
      </c>
      <c r="E7" s="58">
        <f>SUM(E12)</f>
        <v>9800.9562399999995</v>
      </c>
      <c r="F7" s="58">
        <f>SUM(F12)</f>
        <v>9425</v>
      </c>
      <c r="G7" s="58">
        <f>SUM(G12)</f>
        <v>1619.5228300000001</v>
      </c>
      <c r="H7" s="58">
        <f t="shared" ref="H7:N7" si="2">SUM(H12)</f>
        <v>1919.9719399999999</v>
      </c>
      <c r="I7" s="58">
        <f t="shared" si="2"/>
        <v>2098.7779999999998</v>
      </c>
      <c r="J7" s="58">
        <f t="shared" si="2"/>
        <v>0</v>
      </c>
      <c r="K7" s="58">
        <f t="shared" si="2"/>
        <v>0</v>
      </c>
      <c r="L7" s="58">
        <f t="shared" si="2"/>
        <v>0</v>
      </c>
      <c r="M7" s="58">
        <f t="shared" si="2"/>
        <v>0</v>
      </c>
      <c r="N7" s="58">
        <f t="shared" si="2"/>
        <v>0</v>
      </c>
      <c r="O7" s="26">
        <f t="shared" ref="O7" si="3">SUM(O11:O12)</f>
        <v>0</v>
      </c>
      <c r="P7" s="18"/>
      <c r="S7" s="62"/>
      <c r="AD7" s="7"/>
      <c r="AE7" s="7"/>
      <c r="AF7" s="7"/>
      <c r="AG7" s="7"/>
      <c r="AH7" s="7"/>
    </row>
    <row r="8" spans="1:45" ht="16.5" customHeight="1">
      <c r="A8" s="113" t="s">
        <v>50</v>
      </c>
      <c r="B8" s="114"/>
      <c r="C8" s="35"/>
      <c r="D8" s="79" t="s">
        <v>46</v>
      </c>
      <c r="E8" s="59">
        <f>SUM(E16,E18)</f>
        <v>140</v>
      </c>
      <c r="F8" s="59">
        <f>SUM(F16,F18)</f>
        <v>110</v>
      </c>
      <c r="G8" s="59">
        <f>SUM(G16,G18)</f>
        <v>13.571429999999999</v>
      </c>
      <c r="H8" s="59">
        <f t="shared" ref="H8:N8" si="4">SUM(H16,H18)</f>
        <v>115.87188999999999</v>
      </c>
      <c r="I8" s="59">
        <f t="shared" si="4"/>
        <v>260.46699999999998</v>
      </c>
      <c r="J8" s="59">
        <f t="shared" si="4"/>
        <v>0</v>
      </c>
      <c r="K8" s="59">
        <f t="shared" si="4"/>
        <v>0</v>
      </c>
      <c r="L8" s="59">
        <f t="shared" si="4"/>
        <v>0</v>
      </c>
      <c r="M8" s="59">
        <f t="shared" si="4"/>
        <v>0</v>
      </c>
      <c r="N8" s="59">
        <f t="shared" si="4"/>
        <v>0</v>
      </c>
      <c r="O8" s="26"/>
      <c r="P8" s="18"/>
      <c r="S8" s="62"/>
      <c r="AD8" s="7"/>
      <c r="AE8" s="7"/>
      <c r="AF8" s="7"/>
      <c r="AG8" s="7"/>
      <c r="AH8" s="7"/>
    </row>
    <row r="9" spans="1:45" ht="16.5" customHeight="1">
      <c r="A9" s="113" t="s">
        <v>51</v>
      </c>
      <c r="B9" s="114"/>
      <c r="C9" s="35"/>
      <c r="D9" s="80" t="s">
        <v>46</v>
      </c>
      <c r="E9" s="60">
        <f>SUM(E22)</f>
        <v>10372.804679999999</v>
      </c>
      <c r="F9" s="60">
        <f>SUM(F22)</f>
        <v>10644</v>
      </c>
      <c r="G9" s="60">
        <f>SUM(G22)</f>
        <v>7622.1351400000003</v>
      </c>
      <c r="H9" s="60">
        <f t="shared" ref="H9:N9" si="5">SUM(H22)</f>
        <v>8195.9707199999993</v>
      </c>
      <c r="I9" s="60">
        <f t="shared" si="5"/>
        <v>9749.2180000000008</v>
      </c>
      <c r="J9" s="60">
        <f t="shared" si="5"/>
        <v>0</v>
      </c>
      <c r="K9" s="60">
        <f t="shared" si="5"/>
        <v>0</v>
      </c>
      <c r="L9" s="60">
        <f t="shared" si="5"/>
        <v>0</v>
      </c>
      <c r="M9" s="60">
        <f t="shared" si="5"/>
        <v>0</v>
      </c>
      <c r="N9" s="60">
        <f t="shared" si="5"/>
        <v>0</v>
      </c>
      <c r="O9" s="26"/>
      <c r="P9" s="18"/>
      <c r="AD9" s="7"/>
      <c r="AE9" s="7"/>
      <c r="AF9" s="7"/>
      <c r="AG9" s="7"/>
      <c r="AH9" s="7"/>
    </row>
    <row r="10" spans="1:45" ht="4.5" customHeight="1">
      <c r="A10" s="26"/>
      <c r="B10" s="26"/>
      <c r="C10" s="26"/>
      <c r="D10" s="81"/>
      <c r="E10" s="81"/>
      <c r="F10" s="81"/>
      <c r="G10" s="81"/>
      <c r="H10" s="26"/>
      <c r="I10" s="26"/>
      <c r="J10" s="26"/>
      <c r="K10" s="26"/>
      <c r="L10" s="26"/>
      <c r="M10" s="26"/>
      <c r="N10" s="26"/>
      <c r="O10" s="26"/>
      <c r="P10" s="26"/>
      <c r="R10" s="13"/>
      <c r="S10" s="13"/>
      <c r="AD10" s="7"/>
      <c r="AE10" s="7"/>
      <c r="AF10" s="7"/>
      <c r="AG10" s="7"/>
      <c r="AH10" s="7"/>
    </row>
    <row r="11" spans="1:45" s="9" customFormat="1" ht="16.5" customHeight="1">
      <c r="A11" s="39" t="s">
        <v>52</v>
      </c>
      <c r="B11" s="40"/>
      <c r="C11" s="40"/>
      <c r="D11" s="82"/>
      <c r="E11" s="82"/>
      <c r="F11" s="82"/>
      <c r="G11" s="82"/>
      <c r="H11" s="40"/>
      <c r="I11" s="40"/>
      <c r="J11" s="40"/>
      <c r="K11" s="40"/>
      <c r="L11" s="40"/>
      <c r="M11" s="40"/>
      <c r="N11" s="40"/>
      <c r="O11" s="40"/>
      <c r="P11" s="40"/>
      <c r="Q11" s="13"/>
      <c r="R11" s="5"/>
      <c r="S11" s="62"/>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pans="1:45" ht="16.5" customHeight="1">
      <c r="A12" s="63" t="s">
        <v>73</v>
      </c>
      <c r="B12" s="26"/>
      <c r="C12" s="35"/>
      <c r="D12" s="83" t="s">
        <v>46</v>
      </c>
      <c r="E12" s="84">
        <v>9800.9562399999995</v>
      </c>
      <c r="F12" s="84">
        <v>9425</v>
      </c>
      <c r="G12" s="84">
        <v>1619.5228300000001</v>
      </c>
      <c r="H12" s="42">
        <v>1919.9719399999999</v>
      </c>
      <c r="I12" s="42">
        <v>2098.7779999999998</v>
      </c>
      <c r="J12" s="42" t="s">
        <v>82</v>
      </c>
      <c r="K12" s="42" t="s">
        <v>82</v>
      </c>
      <c r="L12" s="42" t="s">
        <v>82</v>
      </c>
      <c r="M12" s="42" t="s">
        <v>82</v>
      </c>
      <c r="N12" s="42" t="s">
        <v>82</v>
      </c>
      <c r="O12" s="26"/>
      <c r="P12" s="18"/>
      <c r="S12" s="62"/>
      <c r="AD12" s="7"/>
      <c r="AE12" s="7"/>
      <c r="AF12" s="7"/>
      <c r="AG12" s="7"/>
      <c r="AH12" s="7"/>
    </row>
    <row r="13" spans="1:45" ht="16.5" customHeight="1">
      <c r="A13" s="63" t="s">
        <v>69</v>
      </c>
      <c r="B13" s="26"/>
      <c r="C13" s="35"/>
      <c r="D13" s="80" t="s">
        <v>46</v>
      </c>
      <c r="E13" s="70">
        <v>0</v>
      </c>
      <c r="F13" s="70">
        <v>0</v>
      </c>
      <c r="G13" s="70">
        <v>0</v>
      </c>
      <c r="H13" s="27">
        <v>88.128929999999997</v>
      </c>
      <c r="I13" s="27">
        <v>133.245</v>
      </c>
      <c r="J13" s="27" t="s">
        <v>82</v>
      </c>
      <c r="K13" s="27" t="s">
        <v>82</v>
      </c>
      <c r="L13" s="27" t="s">
        <v>82</v>
      </c>
      <c r="M13" s="27" t="s">
        <v>82</v>
      </c>
      <c r="N13" s="27" t="s">
        <v>82</v>
      </c>
      <c r="O13" s="26"/>
      <c r="P13" s="18"/>
      <c r="S13" s="62"/>
      <c r="AD13" s="7"/>
      <c r="AE13" s="7"/>
      <c r="AF13" s="7"/>
      <c r="AG13" s="7"/>
      <c r="AH13" s="7"/>
    </row>
    <row r="14" spans="1:45" ht="7.5" customHeight="1">
      <c r="A14" s="17"/>
      <c r="B14" s="26"/>
      <c r="C14" s="26"/>
      <c r="D14" s="81"/>
      <c r="E14" s="81"/>
      <c r="F14" s="81"/>
      <c r="G14" s="81"/>
      <c r="H14" s="26"/>
      <c r="I14" s="26"/>
      <c r="J14" s="26"/>
      <c r="K14" s="26"/>
      <c r="L14" s="26"/>
      <c r="M14" s="26"/>
      <c r="N14" s="26"/>
      <c r="O14" s="26"/>
      <c r="P14" s="26"/>
      <c r="S14" s="62"/>
    </row>
    <row r="15" spans="1:45" s="43" customFormat="1" ht="16.5" customHeight="1">
      <c r="A15" s="35" t="s">
        <v>53</v>
      </c>
      <c r="B15" s="26"/>
      <c r="C15" s="26"/>
      <c r="D15" s="85"/>
      <c r="E15" s="85"/>
      <c r="F15" s="85"/>
      <c r="G15" s="85"/>
      <c r="H15" s="26"/>
      <c r="I15" s="26"/>
      <c r="J15" s="26"/>
      <c r="K15" s="26"/>
      <c r="L15" s="26"/>
      <c r="M15" s="26"/>
      <c r="N15" s="26"/>
      <c r="O15" s="26"/>
      <c r="P15" s="26"/>
      <c r="Q15" s="7"/>
      <c r="R15" s="5"/>
      <c r="S15" s="62"/>
      <c r="T15" s="7"/>
      <c r="U15" s="7"/>
      <c r="V15" s="7"/>
      <c r="W15" s="7"/>
      <c r="X15" s="7"/>
      <c r="Y15" s="7"/>
      <c r="Z15" s="7"/>
      <c r="AA15" s="7"/>
      <c r="AB15" s="7"/>
      <c r="AC15" s="7"/>
    </row>
    <row r="16" spans="1:45" ht="16.5" customHeight="1">
      <c r="A16" s="64" t="s">
        <v>70</v>
      </c>
      <c r="B16" s="26"/>
      <c r="C16" s="26"/>
      <c r="D16" s="83" t="s">
        <v>46</v>
      </c>
      <c r="E16" s="84">
        <v>140</v>
      </c>
      <c r="F16" s="84">
        <v>110</v>
      </c>
      <c r="G16" s="84">
        <v>13.571429999999999</v>
      </c>
      <c r="H16" s="42">
        <v>115.87188999999999</v>
      </c>
      <c r="I16" s="42">
        <v>260.46699999999998</v>
      </c>
      <c r="J16" s="42" t="s">
        <v>82</v>
      </c>
      <c r="K16" s="42" t="s">
        <v>82</v>
      </c>
      <c r="L16" s="42" t="s">
        <v>82</v>
      </c>
      <c r="M16" s="42" t="s">
        <v>82</v>
      </c>
      <c r="N16" s="42" t="s">
        <v>82</v>
      </c>
      <c r="O16" s="26"/>
      <c r="P16" s="18"/>
      <c r="S16" s="62"/>
    </row>
    <row r="17" spans="1:45" ht="16.5" customHeight="1">
      <c r="A17" s="41" t="s">
        <v>54</v>
      </c>
      <c r="B17" s="26"/>
      <c r="C17" s="26"/>
      <c r="D17" s="83" t="s">
        <v>46</v>
      </c>
      <c r="E17" s="98" t="s">
        <v>82</v>
      </c>
      <c r="F17" s="86" t="str">
        <f>IF(ISNUMBER(#REF!),#REF!*0.08,"na")</f>
        <v>na</v>
      </c>
      <c r="G17" s="86" t="str">
        <f>IF(ISNUMBER(#REF!),#REF!*0.08,"na")</f>
        <v>na</v>
      </c>
      <c r="H17" s="44" t="str">
        <f>IF(ISNUMBER(#REF!),#REF!*0.08,"na")</f>
        <v>na</v>
      </c>
      <c r="I17" s="44" t="str">
        <f>IF(ISNUMBER(#REF!),#REF!*0.08,"na")</f>
        <v>na</v>
      </c>
      <c r="J17" s="44" t="str">
        <f>IF(ISNUMBER(#REF!),#REF!*0.08,"na")</f>
        <v>na</v>
      </c>
      <c r="K17" s="44" t="str">
        <f>IF(ISNUMBER(#REF!),#REF!*0.08,"na")</f>
        <v>na</v>
      </c>
      <c r="L17" s="44" t="str">
        <f>IF(ISNUMBER(#REF!),#REF!*0.08,"na")</f>
        <v>na</v>
      </c>
      <c r="M17" s="44" t="str">
        <f>IF(ISNUMBER(#REF!),#REF!*0.08,"na")</f>
        <v>na</v>
      </c>
      <c r="N17" s="44" t="str">
        <f>IF(ISNUMBER(#REF!),#REF!*0.08,"na")</f>
        <v>na</v>
      </c>
      <c r="O17" s="26"/>
      <c r="P17" s="18"/>
      <c r="S17" s="62"/>
    </row>
    <row r="18" spans="1:45" ht="16.5" customHeight="1">
      <c r="A18" s="41" t="s">
        <v>55</v>
      </c>
      <c r="B18" s="26"/>
      <c r="C18" s="26"/>
      <c r="D18" s="80" t="s">
        <v>46</v>
      </c>
      <c r="E18" s="99" t="s">
        <v>82</v>
      </c>
      <c r="F18" s="87" t="str">
        <f>IF(ISNUMBER(#REF!),#REF!*0.08,"na")</f>
        <v>na</v>
      </c>
      <c r="G18" s="87" t="str">
        <f>IF(ISNUMBER(#REF!),#REF!*0.08,"na")</f>
        <v>na</v>
      </c>
      <c r="H18" s="38" t="str">
        <f>IF(ISNUMBER(#REF!),#REF!*0.08,"na")</f>
        <v>na</v>
      </c>
      <c r="I18" s="38" t="str">
        <f>IF(ISNUMBER(#REF!),#REF!*0.08,"na")</f>
        <v>na</v>
      </c>
      <c r="J18" s="38" t="str">
        <f>IF(ISNUMBER(#REF!),#REF!*0.08,"na")</f>
        <v>na</v>
      </c>
      <c r="K18" s="38" t="str">
        <f>IF(ISNUMBER(#REF!),#REF!*0.08,"na")</f>
        <v>na</v>
      </c>
      <c r="L18" s="38" t="str">
        <f>IF(ISNUMBER(#REF!),#REF!*0.08,"na")</f>
        <v>na</v>
      </c>
      <c r="M18" s="38" t="str">
        <f>IF(ISNUMBER(#REF!),#REF!*0.08,"na")</f>
        <v>na</v>
      </c>
      <c r="N18" s="38" t="str">
        <f>IF(ISNUMBER(#REF!),#REF!*0.08,"na")</f>
        <v>na</v>
      </c>
      <c r="O18" s="26"/>
      <c r="P18" s="18"/>
      <c r="S18" s="62"/>
    </row>
    <row r="19" spans="1:45" ht="3.95" customHeight="1">
      <c r="A19" s="17"/>
      <c r="B19" s="26"/>
      <c r="C19" s="26"/>
      <c r="D19" s="81"/>
      <c r="E19" s="81"/>
      <c r="F19" s="81"/>
      <c r="G19" s="81"/>
      <c r="H19" s="26"/>
      <c r="I19" s="26"/>
      <c r="J19" s="26"/>
      <c r="K19" s="26"/>
      <c r="L19" s="26"/>
      <c r="M19" s="26"/>
      <c r="N19" s="26"/>
      <c r="O19" s="26"/>
      <c r="P19" s="18"/>
      <c r="S19" s="62"/>
    </row>
    <row r="20" spans="1:45" ht="16.5" customHeight="1">
      <c r="A20" s="35" t="s">
        <v>56</v>
      </c>
      <c r="B20" s="17"/>
      <c r="C20" s="17"/>
      <c r="D20" s="88"/>
      <c r="E20" s="88"/>
      <c r="F20" s="88"/>
      <c r="G20" s="88"/>
      <c r="H20" s="17"/>
      <c r="I20" s="17"/>
      <c r="J20" s="17"/>
      <c r="K20" s="17"/>
      <c r="L20" s="17"/>
      <c r="M20" s="17"/>
      <c r="N20" s="17"/>
      <c r="O20" s="17"/>
      <c r="P20" s="17"/>
      <c r="S20" s="62"/>
    </row>
    <row r="21" spans="1:45" ht="16.5" customHeight="1">
      <c r="A21" s="64" t="s">
        <v>71</v>
      </c>
      <c r="B21" s="17"/>
      <c r="C21" s="17"/>
      <c r="D21" s="89" t="s">
        <v>46</v>
      </c>
      <c r="E21" s="84">
        <v>0</v>
      </c>
      <c r="F21" s="84">
        <v>0</v>
      </c>
      <c r="G21" s="84">
        <v>0</v>
      </c>
      <c r="H21" s="42" t="s">
        <v>82</v>
      </c>
      <c r="I21" s="42">
        <v>0</v>
      </c>
      <c r="J21" s="42" t="s">
        <v>82</v>
      </c>
      <c r="K21" s="42" t="s">
        <v>82</v>
      </c>
      <c r="L21" s="42" t="s">
        <v>82</v>
      </c>
      <c r="M21" s="42" t="s">
        <v>82</v>
      </c>
      <c r="N21" s="42" t="s">
        <v>82</v>
      </c>
      <c r="O21" s="26"/>
      <c r="P21" s="18"/>
      <c r="S21" s="62"/>
    </row>
    <row r="22" spans="1:45" ht="24.75" customHeight="1">
      <c r="A22" s="65" t="s">
        <v>72</v>
      </c>
      <c r="B22" s="26"/>
      <c r="C22" s="26"/>
      <c r="D22" s="80" t="s">
        <v>46</v>
      </c>
      <c r="E22" s="70">
        <v>10372.804679999999</v>
      </c>
      <c r="F22" s="70">
        <v>10644</v>
      </c>
      <c r="G22" s="70">
        <v>7622.1351400000003</v>
      </c>
      <c r="H22" s="27">
        <v>8195.9707199999993</v>
      </c>
      <c r="I22" s="27">
        <v>9749.2180000000008</v>
      </c>
      <c r="J22" s="27" t="s">
        <v>82</v>
      </c>
      <c r="K22" s="27" t="s">
        <v>82</v>
      </c>
      <c r="L22" s="27" t="s">
        <v>82</v>
      </c>
      <c r="M22" s="27" t="s">
        <v>82</v>
      </c>
      <c r="N22" s="27" t="s">
        <v>82</v>
      </c>
      <c r="O22" s="26"/>
      <c r="P22" s="18"/>
      <c r="S22" s="62"/>
      <c r="AD22" s="7"/>
      <c r="AE22" s="7"/>
      <c r="AF22" s="7"/>
      <c r="AG22" s="7"/>
      <c r="AH22" s="7"/>
    </row>
    <row r="23" spans="1:45" s="6" customFormat="1" ht="3.95" customHeight="1">
      <c r="A23" s="19"/>
      <c r="B23" s="29"/>
      <c r="C23" s="29"/>
      <c r="D23" s="19"/>
      <c r="E23" s="26"/>
      <c r="F23" s="26"/>
      <c r="G23" s="26"/>
      <c r="H23" s="26"/>
      <c r="I23" s="26"/>
      <c r="J23" s="26"/>
      <c r="K23" s="26"/>
      <c r="L23" s="26"/>
      <c r="M23" s="26"/>
      <c r="N23" s="26"/>
      <c r="O23" s="26"/>
      <c r="P23" s="18"/>
      <c r="Q23" s="5"/>
      <c r="R23" s="5"/>
      <c r="S23" s="62"/>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1:45" s="6" customFormat="1" ht="12.75">
      <c r="A24" s="112" t="s">
        <v>85</v>
      </c>
      <c r="B24" s="112"/>
      <c r="C24" s="112"/>
      <c r="D24" s="112"/>
      <c r="E24" s="112"/>
      <c r="F24" s="112"/>
      <c r="G24" s="112"/>
      <c r="H24" s="112"/>
      <c r="I24" s="112"/>
      <c r="J24" s="112"/>
      <c r="K24" s="112"/>
      <c r="L24" s="112"/>
      <c r="M24" s="112"/>
      <c r="N24" s="112"/>
      <c r="O24" s="103"/>
      <c r="P24" s="18"/>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row>
    <row r="25" spans="1:45" s="6" customFormat="1" ht="3.95" customHeight="1">
      <c r="A25" s="19"/>
      <c r="B25" s="29"/>
      <c r="C25" s="29"/>
      <c r="D25" s="19"/>
      <c r="E25" s="26"/>
      <c r="F25" s="26"/>
      <c r="G25" s="26"/>
      <c r="H25" s="26"/>
      <c r="I25" s="26"/>
      <c r="J25" s="26"/>
      <c r="K25" s="26"/>
      <c r="L25" s="26"/>
      <c r="M25" s="26"/>
      <c r="N25" s="26"/>
      <c r="O25" s="26"/>
      <c r="P25" s="18"/>
      <c r="Q25" s="5"/>
      <c r="R25" s="5"/>
      <c r="S25" s="62"/>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row>
    <row r="26" spans="1:45" s="6" customFormat="1" ht="16.5" customHeight="1">
      <c r="A26" s="104" t="s">
        <v>89</v>
      </c>
      <c r="D26" s="104"/>
      <c r="E26" s="104"/>
      <c r="F26" s="104"/>
      <c r="G26" s="104"/>
      <c r="H26" s="104"/>
      <c r="I26" s="104"/>
      <c r="J26" s="104"/>
      <c r="K26" s="104"/>
      <c r="L26" s="104"/>
      <c r="M26" s="104"/>
      <c r="N26" s="104"/>
      <c r="O26" s="104"/>
      <c r="P26" s="104"/>
      <c r="Q26" s="5"/>
      <c r="R26" s="5"/>
      <c r="S26" s="5"/>
      <c r="T26" s="5"/>
      <c r="U26" s="5"/>
      <c r="V26" s="5"/>
      <c r="W26" s="5"/>
      <c r="X26" s="5"/>
      <c r="Y26" s="5"/>
      <c r="Z26" s="5"/>
      <c r="AA26" s="5"/>
      <c r="AB26" s="5"/>
      <c r="AC26" s="5"/>
      <c r="AD26" s="5"/>
      <c r="AE26" s="5"/>
      <c r="AF26" s="5"/>
      <c r="AG26" s="5"/>
      <c r="AH26" s="5"/>
      <c r="AI26" s="5"/>
      <c r="AJ26" s="5"/>
      <c r="AK26" s="5"/>
      <c r="AL26" s="5"/>
      <c r="AM26" s="5"/>
    </row>
    <row r="27" spans="1:45" ht="69.75" customHeight="1">
      <c r="A27" s="105" t="s">
        <v>94</v>
      </c>
      <c r="B27" s="110" t="s">
        <v>95</v>
      </c>
      <c r="C27" s="110"/>
      <c r="D27" s="110"/>
      <c r="E27" s="110"/>
      <c r="F27" s="110"/>
      <c r="G27" s="110"/>
      <c r="H27" s="110"/>
      <c r="I27" s="110"/>
      <c r="J27" s="110"/>
      <c r="K27" s="110"/>
      <c r="L27" s="110"/>
      <c r="M27" s="110"/>
      <c r="N27" s="110"/>
      <c r="O27" s="110"/>
    </row>
    <row r="28" spans="1:45" s="6" customFormat="1" ht="3.95" customHeight="1">
      <c r="A28" s="19"/>
      <c r="B28" s="29"/>
      <c r="C28" s="29"/>
      <c r="D28" s="19"/>
      <c r="E28" s="26"/>
      <c r="F28" s="26"/>
      <c r="G28" s="26"/>
      <c r="H28" s="26"/>
      <c r="I28" s="26"/>
      <c r="J28" s="26"/>
      <c r="K28" s="26"/>
      <c r="L28" s="26"/>
      <c r="M28" s="26"/>
      <c r="N28" s="26"/>
      <c r="O28" s="26"/>
      <c r="P28" s="18"/>
      <c r="Q28" s="5"/>
      <c r="R28" s="5"/>
      <c r="S28" s="62"/>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row>
  </sheetData>
  <sheetProtection selectLockedCells="1"/>
  <protectedRanges>
    <protectedRange sqref="F13:N13 F21:N22 F16:N18" name="Range1"/>
    <protectedRange sqref="E13" name="Range1_2"/>
    <protectedRange sqref="E16:E18" name="Range1_3"/>
    <protectedRange sqref="E21:E22" name="Range1_4"/>
  </protectedRanges>
  <mergeCells count="6">
    <mergeCell ref="B27:O27"/>
    <mergeCell ref="A1:J1"/>
    <mergeCell ref="A24:N24"/>
    <mergeCell ref="A7:B7"/>
    <mergeCell ref="A8:B8"/>
    <mergeCell ref="A9:B9"/>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13:N13 E16:N18 E21:N22" xr:uid="{00000000-0002-0000-0100-000000000000}">
      <formula1>OR(E13="na",E13="..",ISNUMBER(E13))</formula1>
    </dataValidation>
  </dataValidations>
  <pageMargins left="0.59055118110236227" right="0.59055118110236227" top="0.98425196850393704" bottom="0.98425196850393704" header="0.51181102362204722" footer="0.51181102362204722"/>
  <pageSetup paperSize="9" scale="99" fitToHeight="0" orientation="landscape" blackAndWhite="1" cellComments="asDisplayed" r:id="rId1"/>
  <headerFooter alignWithMargins="0">
    <oddFooter>&amp;Lprinted: &amp;D &amp;T&amp;C&amp;F&amp;Rpage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0" tint="-0.14999847407452621"/>
    <pageSetUpPr fitToPage="1"/>
  </sheetPr>
  <dimension ref="A1:AS17"/>
  <sheetViews>
    <sheetView showGridLines="0" view="pageBreakPreview" zoomScaleNormal="100" zoomScaleSheetLayoutView="100" workbookViewId="0">
      <selection activeCell="D32" sqref="D32"/>
    </sheetView>
  </sheetViews>
  <sheetFormatPr defaultColWidth="9.140625" defaultRowHeight="16.5" customHeight="1"/>
  <cols>
    <col min="1" max="1" width="30.5703125" style="8" customWidth="1"/>
    <col min="2" max="2" width="1.85546875" style="8" hidden="1" customWidth="1"/>
    <col min="3" max="3" width="0" style="8" hidden="1" customWidth="1"/>
    <col min="4" max="4" width="5" style="8" customWidth="1"/>
    <col min="5" max="5" width="12.7109375" style="8" customWidth="1"/>
    <col min="6" max="7" width="10.7109375" style="8" customWidth="1"/>
    <col min="8" max="10" width="9.140625" style="8" customWidth="1"/>
    <col min="11" max="14" width="9.140625" style="7" customWidth="1"/>
    <col min="15" max="15" width="0.85546875" style="7" customWidth="1"/>
    <col min="16" max="16" width="0.7109375" style="7" customWidth="1"/>
    <col min="17" max="17" width="26.42578125" style="7" customWidth="1"/>
    <col min="18" max="18" width="15.7109375" style="5" customWidth="1"/>
    <col min="19" max="19" width="9.140625" style="5"/>
    <col min="20" max="29" width="9.140625" style="7"/>
    <col min="30" max="16384" width="9.140625" style="8"/>
  </cols>
  <sheetData>
    <row r="1" spans="1:45" s="6" customFormat="1" ht="54.75" customHeight="1">
      <c r="A1" s="111" t="s">
        <v>37</v>
      </c>
      <c r="B1" s="111"/>
      <c r="C1" s="111"/>
      <c r="D1" s="111"/>
      <c r="E1" s="111"/>
      <c r="F1" s="111"/>
      <c r="G1" s="111"/>
      <c r="H1" s="111"/>
      <c r="I1" s="111"/>
      <c r="J1" s="111"/>
      <c r="K1" s="102"/>
      <c r="L1" s="3"/>
      <c r="M1" s="3"/>
      <c r="N1" s="3"/>
      <c r="O1" s="3"/>
      <c r="P1" s="4"/>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row>
    <row r="2" spans="1:45" s="9" customFormat="1" ht="12.75">
      <c r="A2" s="101" t="s">
        <v>88</v>
      </c>
      <c r="B2" s="11" t="s">
        <v>57</v>
      </c>
      <c r="C2" s="10"/>
      <c r="F2" s="10"/>
      <c r="H2" s="10"/>
      <c r="I2" s="10"/>
      <c r="J2" s="10"/>
      <c r="K2" s="10"/>
      <c r="L2" s="10"/>
      <c r="M2" s="10"/>
      <c r="N2" s="10"/>
      <c r="O2" s="10"/>
      <c r="P2" s="12"/>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45" ht="3.75" customHeight="1">
      <c r="A3" s="17"/>
      <c r="B3" s="17"/>
      <c r="C3" s="17"/>
      <c r="D3" s="17"/>
      <c r="E3" s="15">
        <v>0</v>
      </c>
      <c r="F3" s="15">
        <v>-1</v>
      </c>
      <c r="G3" s="15">
        <v>-2</v>
      </c>
      <c r="H3" s="15">
        <v>-3</v>
      </c>
      <c r="I3" s="15">
        <v>-4</v>
      </c>
      <c r="J3" s="15">
        <v>-5</v>
      </c>
      <c r="K3" s="15">
        <v>-6</v>
      </c>
      <c r="L3" s="15">
        <v>-7</v>
      </c>
      <c r="M3" s="15">
        <v>-8</v>
      </c>
      <c r="N3" s="15">
        <v>-9</v>
      </c>
      <c r="O3" s="17"/>
      <c r="P3" s="18"/>
      <c r="R3" s="61"/>
      <c r="S3" s="61"/>
      <c r="AD3" s="7"/>
      <c r="AE3" s="7"/>
      <c r="AF3" s="7"/>
      <c r="AG3" s="7"/>
      <c r="AH3" s="7"/>
    </row>
    <row r="4" spans="1:45" s="6" customFormat="1" ht="16.5" customHeight="1">
      <c r="A4" s="19"/>
      <c r="B4" s="19" t="s">
        <v>39</v>
      </c>
      <c r="C4" s="28"/>
      <c r="D4" s="20" t="s">
        <v>40</v>
      </c>
      <c r="E4" s="77" t="str">
        <f ca="1">IF($B$4="F",INDIRECT("YearM"&amp;ABS(E3)),INDIRECT("CYearM"&amp;ABS(E3)))</f>
        <v>2016-17</v>
      </c>
      <c r="F4" s="21" t="str">
        <f t="shared" ref="F4:N4" ca="1" si="0">IF($B$4="F",INDIRECT("YearM"&amp;ABS(F3)),INDIRECT("CYearM"&amp;ABS(F3)))</f>
        <v>2015-16</v>
      </c>
      <c r="G4" s="21" t="str">
        <f t="shared" ca="1" si="0"/>
        <v>2014-15</v>
      </c>
      <c r="H4" s="21" t="str">
        <f t="shared" ca="1" si="0"/>
        <v>2013-14</v>
      </c>
      <c r="I4" s="21" t="str">
        <f t="shared" ca="1" si="0"/>
        <v>2012-13</v>
      </c>
      <c r="J4" s="21" t="str">
        <f t="shared" ca="1" si="0"/>
        <v>2011-12</v>
      </c>
      <c r="K4" s="21" t="str">
        <f t="shared" ca="1" si="0"/>
        <v>2010-11</v>
      </c>
      <c r="L4" s="21" t="str">
        <f t="shared" ca="1" si="0"/>
        <v>2009-10</v>
      </c>
      <c r="M4" s="21" t="str">
        <f t="shared" ca="1" si="0"/>
        <v>2008-09</v>
      </c>
      <c r="N4" s="21" t="str">
        <f t="shared" ca="1" si="0"/>
        <v>2007-08</v>
      </c>
      <c r="O4" s="19"/>
      <c r="P4" s="18"/>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row>
    <row r="5" spans="1:45" ht="4.5" customHeight="1">
      <c r="A5" s="45"/>
      <c r="B5" s="17"/>
      <c r="C5" s="17"/>
      <c r="D5" s="78"/>
      <c r="E5" s="78"/>
      <c r="F5" s="78"/>
      <c r="G5" s="78"/>
      <c r="H5" s="17"/>
      <c r="I5" s="17"/>
      <c r="J5" s="17"/>
      <c r="K5" s="17"/>
      <c r="L5" s="17"/>
      <c r="M5" s="17"/>
      <c r="N5" s="17"/>
      <c r="O5" s="17"/>
      <c r="P5" s="18"/>
      <c r="R5"/>
      <c r="S5"/>
    </row>
    <row r="6" spans="1:45" s="17" customFormat="1" ht="16.5" customHeight="1">
      <c r="A6" s="31" t="s">
        <v>58</v>
      </c>
      <c r="B6" s="31"/>
      <c r="C6" s="31"/>
      <c r="D6" s="46" t="s">
        <v>46</v>
      </c>
      <c r="E6" s="73">
        <f>SUM(E7,E11)</f>
        <v>20313.67196</v>
      </c>
      <c r="F6" s="73">
        <f>SUM(F7,F11)</f>
        <v>20178</v>
      </c>
      <c r="G6" s="73">
        <f>SUM(G7,G11)</f>
        <v>9255.2294000000002</v>
      </c>
      <c r="H6" s="47">
        <f t="shared" ref="H6:N6" si="1">SUM(H7,H11)</f>
        <v>10231.814549999999</v>
      </c>
      <c r="I6" s="47">
        <f t="shared" si="1"/>
        <v>0</v>
      </c>
      <c r="J6" s="47">
        <f t="shared" si="1"/>
        <v>0</v>
      </c>
      <c r="K6" s="47">
        <f t="shared" si="1"/>
        <v>0</v>
      </c>
      <c r="L6" s="47">
        <f t="shared" si="1"/>
        <v>0</v>
      </c>
      <c r="M6" s="47">
        <f t="shared" si="1"/>
        <v>0</v>
      </c>
      <c r="N6" s="47">
        <f t="shared" si="1"/>
        <v>0</v>
      </c>
      <c r="P6" s="18"/>
      <c r="Q6" s="7"/>
      <c r="R6"/>
      <c r="S6"/>
      <c r="T6" s="7"/>
      <c r="U6" s="7"/>
      <c r="V6" s="7"/>
      <c r="W6" s="7"/>
      <c r="X6" s="7"/>
      <c r="Y6" s="7"/>
      <c r="Z6" s="7"/>
      <c r="AA6" s="7"/>
      <c r="AB6" s="7"/>
      <c r="AC6" s="7"/>
    </row>
    <row r="7" spans="1:45" s="17" customFormat="1" ht="16.5" customHeight="1">
      <c r="A7" s="48" t="s">
        <v>59</v>
      </c>
      <c r="B7" s="31"/>
      <c r="C7" s="31"/>
      <c r="D7" s="49" t="s">
        <v>46</v>
      </c>
      <c r="E7" s="50">
        <f>SUM(E8:E10)</f>
        <v>19864.465110000001</v>
      </c>
      <c r="F7" s="50">
        <f>SUM(F8:F10)</f>
        <v>19536</v>
      </c>
      <c r="G7" s="50">
        <f>SUM(G8:G10)</f>
        <v>9050.0677599999999</v>
      </c>
      <c r="H7" s="50">
        <f t="shared" ref="H7:N7" si="2">SUM(H8:H10)</f>
        <v>10072.651379999999</v>
      </c>
      <c r="I7" s="50">
        <f t="shared" si="2"/>
        <v>0</v>
      </c>
      <c r="J7" s="50">
        <f t="shared" si="2"/>
        <v>0</v>
      </c>
      <c r="K7" s="50">
        <f t="shared" si="2"/>
        <v>0</v>
      </c>
      <c r="L7" s="50">
        <f t="shared" si="2"/>
        <v>0</v>
      </c>
      <c r="M7" s="50">
        <f t="shared" si="2"/>
        <v>0</v>
      </c>
      <c r="N7" s="50">
        <f t="shared" si="2"/>
        <v>0</v>
      </c>
      <c r="P7" s="18"/>
      <c r="Q7" s="7"/>
      <c r="R7"/>
      <c r="S7"/>
      <c r="T7" s="7"/>
      <c r="U7" s="7"/>
      <c r="V7" s="7"/>
      <c r="W7" s="7"/>
      <c r="X7" s="7"/>
      <c r="Y7" s="7"/>
      <c r="Z7" s="7"/>
      <c r="AA7" s="7"/>
      <c r="AB7" s="7"/>
      <c r="AC7" s="7"/>
    </row>
    <row r="8" spans="1:45" s="17" customFormat="1" ht="18" customHeight="1">
      <c r="A8" s="57" t="s">
        <v>74</v>
      </c>
      <c r="D8" s="74" t="s">
        <v>46</v>
      </c>
      <c r="E8" s="75">
        <v>0</v>
      </c>
      <c r="F8" s="75">
        <v>0</v>
      </c>
      <c r="G8" s="75">
        <v>0</v>
      </c>
      <c r="H8" s="51">
        <v>0</v>
      </c>
      <c r="I8" s="51" t="s">
        <v>82</v>
      </c>
      <c r="J8" s="51" t="s">
        <v>82</v>
      </c>
      <c r="K8" s="51" t="s">
        <v>82</v>
      </c>
      <c r="L8" s="51" t="s">
        <v>82</v>
      </c>
      <c r="M8" s="51" t="s">
        <v>82</v>
      </c>
      <c r="N8" s="51" t="s">
        <v>82</v>
      </c>
      <c r="P8" s="18"/>
      <c r="Q8" s="7"/>
      <c r="R8" s="5"/>
      <c r="S8" s="62"/>
      <c r="T8" s="7"/>
      <c r="U8" s="7"/>
      <c r="V8" s="7"/>
      <c r="W8" s="7"/>
      <c r="X8" s="7"/>
      <c r="Y8" s="7"/>
      <c r="Z8" s="7"/>
      <c r="AA8" s="7"/>
      <c r="AB8" s="7"/>
      <c r="AC8" s="7"/>
    </row>
    <row r="9" spans="1:45" s="17" customFormat="1" ht="18" customHeight="1">
      <c r="A9" s="57" t="s">
        <v>75</v>
      </c>
      <c r="D9" s="74" t="s">
        <v>46</v>
      </c>
      <c r="E9" s="75">
        <v>19864.465110000001</v>
      </c>
      <c r="F9" s="75">
        <v>19536</v>
      </c>
      <c r="G9" s="75">
        <v>9050.0677599999999</v>
      </c>
      <c r="H9" s="51">
        <v>10072.651379999999</v>
      </c>
      <c r="I9" s="51" t="s">
        <v>82</v>
      </c>
      <c r="J9" s="51" t="s">
        <v>82</v>
      </c>
      <c r="K9" s="51" t="s">
        <v>82</v>
      </c>
      <c r="L9" s="51" t="s">
        <v>82</v>
      </c>
      <c r="M9" s="51" t="s">
        <v>82</v>
      </c>
      <c r="N9" s="51" t="s">
        <v>82</v>
      </c>
      <c r="P9" s="18"/>
      <c r="Q9" s="7"/>
      <c r="R9" s="5"/>
      <c r="S9" s="62"/>
      <c r="T9" s="7"/>
      <c r="U9" s="7"/>
      <c r="V9" s="7"/>
      <c r="W9" s="7"/>
      <c r="X9" s="7"/>
      <c r="Y9" s="7"/>
      <c r="Z9" s="7"/>
      <c r="AA9" s="7"/>
      <c r="AB9" s="7"/>
      <c r="AC9" s="7"/>
    </row>
    <row r="10" spans="1:45" s="17" customFormat="1" ht="16.5" customHeight="1">
      <c r="A10" s="57" t="s">
        <v>76</v>
      </c>
      <c r="D10" s="74" t="s">
        <v>46</v>
      </c>
      <c r="E10" s="75">
        <v>0</v>
      </c>
      <c r="F10" s="75">
        <v>0</v>
      </c>
      <c r="G10" s="75">
        <v>0</v>
      </c>
      <c r="H10" s="51">
        <v>0</v>
      </c>
      <c r="I10" s="51" t="s">
        <v>82</v>
      </c>
      <c r="J10" s="51" t="s">
        <v>82</v>
      </c>
      <c r="K10" s="51" t="s">
        <v>82</v>
      </c>
      <c r="L10" s="51" t="s">
        <v>82</v>
      </c>
      <c r="M10" s="51" t="s">
        <v>82</v>
      </c>
      <c r="N10" s="51" t="s">
        <v>82</v>
      </c>
      <c r="P10" s="18"/>
      <c r="Q10" s="7"/>
      <c r="R10" s="5"/>
      <c r="S10" s="62"/>
      <c r="T10" s="7"/>
      <c r="U10" s="7"/>
      <c r="V10" s="7"/>
      <c r="W10" s="7"/>
      <c r="X10" s="7"/>
      <c r="Y10" s="7"/>
      <c r="Z10" s="7"/>
      <c r="AA10" s="7"/>
      <c r="AB10" s="7"/>
      <c r="AC10" s="7"/>
    </row>
    <row r="11" spans="1:45" s="17" customFormat="1" ht="16.5" customHeight="1">
      <c r="A11" s="48" t="s">
        <v>77</v>
      </c>
      <c r="B11" s="31"/>
      <c r="C11" s="31"/>
      <c r="D11" s="49" t="s">
        <v>46</v>
      </c>
      <c r="E11" s="50">
        <f>SUM(E12:E13)</f>
        <v>449.20684999999997</v>
      </c>
      <c r="F11" s="50">
        <f>SUM(F12:F13)</f>
        <v>642</v>
      </c>
      <c r="G11" s="50">
        <f>SUM(G12:G13)</f>
        <v>205.16164000000001</v>
      </c>
      <c r="H11" s="50">
        <f t="shared" ref="H11:N11" si="3">SUM(H12:H13)</f>
        <v>159.16317000000001</v>
      </c>
      <c r="I11" s="50">
        <f t="shared" si="3"/>
        <v>0</v>
      </c>
      <c r="J11" s="50">
        <f t="shared" si="3"/>
        <v>0</v>
      </c>
      <c r="K11" s="50">
        <f t="shared" si="3"/>
        <v>0</v>
      </c>
      <c r="L11" s="50">
        <f t="shared" si="3"/>
        <v>0</v>
      </c>
      <c r="M11" s="50">
        <f t="shared" si="3"/>
        <v>0</v>
      </c>
      <c r="N11" s="50">
        <f t="shared" si="3"/>
        <v>0</v>
      </c>
      <c r="P11" s="18"/>
      <c r="Q11" s="7"/>
      <c r="R11" s="5"/>
      <c r="S11" s="62"/>
      <c r="T11" s="7"/>
      <c r="U11" s="7"/>
      <c r="V11" s="7"/>
      <c r="W11" s="7"/>
      <c r="X11" s="7"/>
      <c r="Y11" s="7"/>
      <c r="Z11" s="7"/>
      <c r="AA11" s="7"/>
      <c r="AB11" s="7"/>
      <c r="AC11" s="7"/>
    </row>
    <row r="12" spans="1:45" s="17" customFormat="1" ht="16.5" customHeight="1">
      <c r="A12" s="52" t="s">
        <v>78</v>
      </c>
      <c r="D12" s="74" t="s">
        <v>46</v>
      </c>
      <c r="E12" s="75">
        <v>0</v>
      </c>
      <c r="F12" s="75">
        <v>0</v>
      </c>
      <c r="G12" s="75">
        <v>0</v>
      </c>
      <c r="H12" s="51">
        <v>0</v>
      </c>
      <c r="I12" s="51" t="s">
        <v>82</v>
      </c>
      <c r="J12" s="51" t="s">
        <v>82</v>
      </c>
      <c r="K12" s="51" t="s">
        <v>82</v>
      </c>
      <c r="L12" s="51" t="s">
        <v>82</v>
      </c>
      <c r="M12" s="51" t="s">
        <v>82</v>
      </c>
      <c r="N12" s="51" t="s">
        <v>82</v>
      </c>
      <c r="P12" s="18"/>
      <c r="Q12" s="7"/>
      <c r="R12" s="5"/>
      <c r="S12" s="62"/>
      <c r="T12" s="7"/>
      <c r="U12" s="7"/>
      <c r="V12" s="7"/>
      <c r="W12" s="7"/>
      <c r="X12" s="7"/>
      <c r="Y12" s="7"/>
      <c r="Z12" s="7"/>
      <c r="AA12" s="7"/>
      <c r="AB12" s="7"/>
      <c r="AC12" s="7"/>
    </row>
    <row r="13" spans="1:45" s="17" customFormat="1" ht="16.5" customHeight="1">
      <c r="A13" s="52" t="s">
        <v>79</v>
      </c>
      <c r="B13" s="31"/>
      <c r="C13" s="31"/>
      <c r="D13" s="53" t="s">
        <v>46</v>
      </c>
      <c r="E13" s="76">
        <v>449.20684999999997</v>
      </c>
      <c r="F13" s="76">
        <v>642</v>
      </c>
      <c r="G13" s="76">
        <v>205.16164000000001</v>
      </c>
      <c r="H13" s="54">
        <v>159.16317000000001</v>
      </c>
      <c r="I13" s="54" t="s">
        <v>82</v>
      </c>
      <c r="J13" s="54" t="s">
        <v>82</v>
      </c>
      <c r="K13" s="54" t="s">
        <v>82</v>
      </c>
      <c r="L13" s="54" t="s">
        <v>82</v>
      </c>
      <c r="M13" s="54" t="s">
        <v>82</v>
      </c>
      <c r="N13" s="54" t="s">
        <v>82</v>
      </c>
      <c r="P13" s="18"/>
      <c r="Q13" s="7"/>
      <c r="R13" s="5"/>
      <c r="S13" s="62"/>
      <c r="T13" s="7"/>
      <c r="U13" s="7"/>
      <c r="V13" s="7"/>
      <c r="W13" s="7"/>
      <c r="X13" s="7"/>
      <c r="Y13" s="7"/>
      <c r="Z13" s="7"/>
      <c r="AA13" s="7"/>
      <c r="AB13" s="7"/>
      <c r="AC13" s="7"/>
    </row>
    <row r="14" spans="1:45" s="6" customFormat="1" ht="3.95" customHeight="1">
      <c r="A14" s="19"/>
      <c r="B14" s="29"/>
      <c r="C14" s="29"/>
      <c r="D14" s="19"/>
      <c r="E14" s="19"/>
      <c r="F14" s="19"/>
      <c r="G14" s="19"/>
      <c r="H14" s="19"/>
      <c r="I14" s="19"/>
      <c r="J14" s="19"/>
      <c r="K14" s="19"/>
      <c r="L14" s="19"/>
      <c r="M14" s="19"/>
      <c r="N14" s="19"/>
      <c r="O14" s="19"/>
      <c r="P14" s="18"/>
      <c r="Q14" s="5"/>
      <c r="R14" s="5"/>
      <c r="S14" s="62"/>
      <c r="T14" s="5"/>
      <c r="U14" s="5"/>
      <c r="V14" s="5"/>
      <c r="W14" s="5"/>
      <c r="X14" s="5"/>
      <c r="Y14" s="5"/>
      <c r="Z14" s="5"/>
      <c r="AA14" s="5"/>
      <c r="AB14" s="5"/>
      <c r="AC14" s="5"/>
      <c r="AD14" s="5"/>
      <c r="AE14" s="5"/>
      <c r="AF14" s="5"/>
      <c r="AG14" s="5"/>
      <c r="AH14" s="5"/>
      <c r="AI14" s="5"/>
      <c r="AJ14" s="5"/>
      <c r="AK14" s="5"/>
      <c r="AL14" s="5"/>
      <c r="AM14" s="5"/>
      <c r="AN14" s="5"/>
    </row>
    <row r="15" spans="1:45" s="6" customFormat="1" ht="16.5" customHeight="1">
      <c r="A15" s="104" t="s">
        <v>89</v>
      </c>
      <c r="D15" s="104"/>
      <c r="E15" s="104"/>
      <c r="F15" s="104"/>
      <c r="G15" s="104"/>
      <c r="H15" s="104"/>
      <c r="I15" s="104"/>
      <c r="J15" s="104"/>
      <c r="K15" s="104"/>
      <c r="L15" s="104"/>
      <c r="M15" s="104"/>
      <c r="N15" s="104"/>
      <c r="O15" s="104"/>
      <c r="P15" s="104"/>
      <c r="Q15" s="5"/>
      <c r="R15" s="5"/>
      <c r="S15" s="5"/>
      <c r="T15" s="5"/>
      <c r="U15" s="5"/>
      <c r="V15" s="5"/>
      <c r="W15" s="5"/>
      <c r="X15" s="5"/>
      <c r="Y15" s="5"/>
      <c r="Z15" s="5"/>
      <c r="AA15" s="5"/>
      <c r="AB15" s="5"/>
      <c r="AC15" s="5"/>
      <c r="AD15" s="5"/>
      <c r="AE15" s="5"/>
      <c r="AF15" s="5"/>
      <c r="AG15" s="5"/>
      <c r="AH15" s="5"/>
      <c r="AI15" s="5"/>
      <c r="AJ15" s="5"/>
      <c r="AK15" s="5"/>
      <c r="AL15" s="5"/>
      <c r="AM15" s="5"/>
    </row>
    <row r="16" spans="1:45" ht="48.75" customHeight="1">
      <c r="A16" s="105" t="s">
        <v>90</v>
      </c>
      <c r="B16" s="110" t="s">
        <v>91</v>
      </c>
      <c r="C16" s="110"/>
      <c r="D16" s="110"/>
      <c r="E16" s="110"/>
      <c r="F16" s="110"/>
      <c r="G16" s="110"/>
      <c r="H16" s="110"/>
      <c r="I16" s="110"/>
      <c r="J16" s="110"/>
      <c r="K16" s="110"/>
      <c r="L16" s="110"/>
      <c r="M16" s="110"/>
      <c r="N16" s="110"/>
      <c r="O16" s="110"/>
    </row>
    <row r="17" spans="1:45" s="6" customFormat="1" ht="3.95" customHeight="1">
      <c r="A17" s="19"/>
      <c r="B17" s="29"/>
      <c r="C17" s="29"/>
      <c r="D17" s="19"/>
      <c r="E17" s="26"/>
      <c r="F17" s="26"/>
      <c r="G17" s="26"/>
      <c r="H17" s="26"/>
      <c r="I17" s="26"/>
      <c r="J17" s="26"/>
      <c r="K17" s="26"/>
      <c r="L17" s="26"/>
      <c r="M17" s="26"/>
      <c r="N17" s="26"/>
      <c r="O17" s="26"/>
      <c r="P17" s="18"/>
      <c r="Q17" s="5"/>
      <c r="R17" s="5"/>
      <c r="S17" s="62"/>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row>
  </sheetData>
  <sheetProtection selectLockedCells="1"/>
  <protectedRanges>
    <protectedRange sqref="E8:N10 E12:N13" name="Range1"/>
    <protectedRange sqref="O12:O13" name="Range1_1"/>
  </protectedRanges>
  <mergeCells count="2">
    <mergeCell ref="A1:J1"/>
    <mergeCell ref="B16:O16"/>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8:H10 E12:H13" xr:uid="{00000000-0002-0000-0200-000000000000}">
      <formula1>OR(E8="na",E8="..",ISNUMBER(E8))</formula1>
    </dataValidation>
  </dataValidations>
  <pageMargins left="0.59055118110236227" right="0.59055118110236227" top="0.98425196850393704" bottom="0.98425196850393704" header="0.51181102362204722" footer="0.51181102362204722"/>
  <pageSetup paperSize="9" scale="99" fitToHeight="0" orientation="landscape" blackAndWhite="1" cellComments="asDisplayed" r:id="rId1"/>
  <headerFooter alignWithMargins="0">
    <oddFooter>&amp;Lprinted: &amp;D &amp;T&amp;C&amp;F&amp;Rpage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00B0F0"/>
  </sheetPr>
  <dimension ref="A1:O15"/>
  <sheetViews>
    <sheetView workbookViewId="0"/>
  </sheetViews>
  <sheetFormatPr defaultColWidth="9.140625" defaultRowHeight="11.25"/>
  <cols>
    <col min="1" max="1" width="17.42578125" style="90" bestFit="1" customWidth="1"/>
    <col min="2" max="2" width="22.28515625" style="90" bestFit="1" customWidth="1"/>
    <col min="3" max="3" width="9.140625" style="90"/>
    <col min="4" max="4" width="11.28515625" style="90" bestFit="1" customWidth="1"/>
    <col min="5" max="6" width="9.140625" style="96"/>
    <col min="7" max="7" width="9.140625" style="90"/>
    <col min="8" max="9" width="8.140625" style="90" customWidth="1"/>
    <col min="10" max="11" width="9.140625" style="90"/>
    <col min="12" max="12" width="9" style="90" customWidth="1"/>
    <col min="13" max="13" width="9.140625" style="90"/>
    <col min="14" max="14" width="10" style="91" bestFit="1" customWidth="1"/>
    <col min="15" max="15" width="9.140625" style="91"/>
    <col min="16" max="16384" width="9.140625" style="90"/>
  </cols>
  <sheetData>
    <row r="1" spans="1:6">
      <c r="A1" s="90" t="s">
        <v>1</v>
      </c>
      <c r="B1" s="90" t="s">
        <v>2</v>
      </c>
      <c r="E1" s="96" t="s">
        <v>3</v>
      </c>
      <c r="F1" s="96" t="s">
        <v>4</v>
      </c>
    </row>
    <row r="2" spans="1:6">
      <c r="A2" s="90" t="s">
        <v>5</v>
      </c>
      <c r="B2" s="90" t="s">
        <v>61</v>
      </c>
      <c r="D2" s="90" t="s">
        <v>6</v>
      </c>
      <c r="E2" s="96" t="s">
        <v>84</v>
      </c>
      <c r="F2" s="96">
        <v>2016</v>
      </c>
    </row>
    <row r="3" spans="1:6">
      <c r="A3" s="90" t="s">
        <v>8</v>
      </c>
      <c r="B3" s="90" t="s">
        <v>80</v>
      </c>
      <c r="D3" s="90" t="s">
        <v>9</v>
      </c>
      <c r="E3" s="96" t="s">
        <v>83</v>
      </c>
      <c r="F3" s="96">
        <v>2015</v>
      </c>
    </row>
    <row r="4" spans="1:6">
      <c r="A4" s="90" t="s">
        <v>11</v>
      </c>
      <c r="B4" s="92" t="s">
        <v>12</v>
      </c>
      <c r="D4" s="90" t="s">
        <v>13</v>
      </c>
      <c r="E4" s="97" t="s">
        <v>81</v>
      </c>
      <c r="F4" s="96">
        <v>2014</v>
      </c>
    </row>
    <row r="5" spans="1:6">
      <c r="A5" s="90" t="s">
        <v>15</v>
      </c>
      <c r="B5" s="93" t="s">
        <v>16</v>
      </c>
      <c r="D5" s="90" t="s">
        <v>17</v>
      </c>
      <c r="E5" s="96" t="s">
        <v>64</v>
      </c>
      <c r="F5" s="96">
        <v>2013</v>
      </c>
    </row>
    <row r="6" spans="1:6">
      <c r="A6" s="90" t="s">
        <v>15</v>
      </c>
      <c r="B6" s="93" t="s">
        <v>19</v>
      </c>
      <c r="D6" s="90" t="s">
        <v>20</v>
      </c>
      <c r="E6" s="96" t="s">
        <v>60</v>
      </c>
      <c r="F6" s="96">
        <v>2012</v>
      </c>
    </row>
    <row r="7" spans="1:6">
      <c r="A7" s="90" t="s">
        <v>22</v>
      </c>
      <c r="B7" s="94">
        <v>43005</v>
      </c>
      <c r="D7" s="90" t="s">
        <v>23</v>
      </c>
      <c r="E7" s="96" t="s">
        <v>7</v>
      </c>
      <c r="F7" s="96">
        <v>2011</v>
      </c>
    </row>
    <row r="8" spans="1:6">
      <c r="A8" s="90" t="s">
        <v>25</v>
      </c>
      <c r="B8" s="93" t="s">
        <v>26</v>
      </c>
      <c r="D8" s="90" t="s">
        <v>27</v>
      </c>
      <c r="E8" s="96" t="s">
        <v>10</v>
      </c>
      <c r="F8" s="96">
        <v>2010</v>
      </c>
    </row>
    <row r="9" spans="1:6">
      <c r="A9" s="90" t="s">
        <v>29</v>
      </c>
      <c r="B9" s="90">
        <v>1</v>
      </c>
      <c r="D9" s="90" t="s">
        <v>30</v>
      </c>
      <c r="E9" s="96" t="s">
        <v>14</v>
      </c>
      <c r="F9" s="96">
        <v>2009</v>
      </c>
    </row>
    <row r="10" spans="1:6">
      <c r="A10" s="90" t="s">
        <v>31</v>
      </c>
      <c r="B10" s="90">
        <v>2017</v>
      </c>
      <c r="D10" s="90" t="s">
        <v>32</v>
      </c>
      <c r="E10" s="96" t="s">
        <v>18</v>
      </c>
      <c r="F10" s="96">
        <v>2008</v>
      </c>
    </row>
    <row r="11" spans="1:6">
      <c r="D11" s="90" t="s">
        <v>33</v>
      </c>
      <c r="E11" s="96" t="s">
        <v>21</v>
      </c>
      <c r="F11" s="96">
        <v>2007</v>
      </c>
    </row>
    <row r="12" spans="1:6">
      <c r="D12" s="90" t="s">
        <v>34</v>
      </c>
      <c r="E12" s="96" t="s">
        <v>24</v>
      </c>
      <c r="F12" s="96">
        <v>2006</v>
      </c>
    </row>
    <row r="13" spans="1:6">
      <c r="D13" s="90" t="s">
        <v>35</v>
      </c>
      <c r="E13" s="96" t="s">
        <v>28</v>
      </c>
      <c r="F13" s="96">
        <v>2005</v>
      </c>
    </row>
    <row r="14" spans="1:6">
      <c r="A14" s="90" t="s">
        <v>36</v>
      </c>
    </row>
    <row r="15" spans="1:6">
      <c r="A15" s="91" t="s">
        <v>0</v>
      </c>
      <c r="B15" s="95" t="s">
        <v>65</v>
      </c>
    </row>
  </sheetData>
  <hyperlinks>
    <hyperlink ref="B4" r:id="rId1" display="amcdonald@pc.gov.au" xr:uid="{00000000-0004-0000-03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183</vt:i4>
      </vt:variant>
    </vt:vector>
  </HeadingPairs>
  <TitlesOfParts>
    <vt:vector size="187" baseType="lpstr">
      <vt:lpstr>Staff and volunteers</vt:lpstr>
      <vt:lpstr>Operating costs</vt:lpstr>
      <vt:lpstr>Revenue</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'Staff and volunteers'!EM_SES01NOP01.JUR.0</vt:lpstr>
      <vt:lpstr>'Staff and volunteers'!EM_SES01NOP01.JUR.M1</vt:lpstr>
      <vt:lpstr>'Staff and volunteers'!EM_SES01NOP01.JUR.M2</vt:lpstr>
      <vt:lpstr>'Staff and volunteers'!EM_SES01NOP01.JUR.M3</vt:lpstr>
      <vt:lpstr>'Staff and volunteers'!EM_SES01NOP01.JUR.M4</vt:lpstr>
      <vt:lpstr>'Staff and volunteers'!EM_SES01NOP01.JUR.M5</vt:lpstr>
      <vt:lpstr>'Staff and volunteers'!EM_SES01NOP01.JUR.M6</vt:lpstr>
      <vt:lpstr>'Staff and volunteers'!EM_SES01NOP01.JUR.M7</vt:lpstr>
      <vt:lpstr>'Staff and volunteers'!EM_SES01NOP01.JUR.M8</vt:lpstr>
      <vt:lpstr>'Staff and volunteers'!EM_SES01NOP01.JUR.M9</vt:lpstr>
      <vt:lpstr>'Staff and volunteers'!EM_SES01OP01.JUR.0</vt:lpstr>
      <vt:lpstr>'Staff and volunteers'!EM_SES01OP01.JUR.M1</vt:lpstr>
      <vt:lpstr>'Staff and volunteers'!EM_SES01OP01.JUR.M2</vt:lpstr>
      <vt:lpstr>'Staff and volunteers'!EM_SES01OP01.JUR.M3</vt:lpstr>
      <vt:lpstr>'Staff and volunteers'!EM_SES01OP01.JUR.M4</vt:lpstr>
      <vt:lpstr>'Staff and volunteers'!EM_SES01OP01.JUR.M5</vt:lpstr>
      <vt:lpstr>'Staff and volunteers'!EM_SES01OP01.JUR.M6</vt:lpstr>
      <vt:lpstr>'Staff and volunteers'!EM_SES01OP01.JUR.M7</vt:lpstr>
      <vt:lpstr>'Staff and volunteers'!EM_SES01OP01.JUR.M8</vt:lpstr>
      <vt:lpstr>'Staff and volunteers'!EM_SES01OP01.JUR.M9</vt:lpstr>
      <vt:lpstr>'Staff and volunteers'!EM_SES02NOP02.JUR.0</vt:lpstr>
      <vt:lpstr>'Staff and volunteers'!EM_SES02NOP02.JUR.M1</vt:lpstr>
      <vt:lpstr>'Staff and volunteers'!EM_SES02NOP02.JUR.M2</vt:lpstr>
      <vt:lpstr>'Staff and volunteers'!EM_SES02NOP02.JUR.M3</vt:lpstr>
      <vt:lpstr>'Staff and volunteers'!EM_SES02NOP02.JUR.M4</vt:lpstr>
      <vt:lpstr>'Staff and volunteers'!EM_SES02NOP02.JUR.M5</vt:lpstr>
      <vt:lpstr>'Staff and volunteers'!EM_SES02NOP02.JUR.M6</vt:lpstr>
      <vt:lpstr>'Staff and volunteers'!EM_SES02NOP02.JUR.M7</vt:lpstr>
      <vt:lpstr>'Staff and volunteers'!EM_SES02NOP02.JUR.M8</vt:lpstr>
      <vt:lpstr>'Staff and volunteers'!EM_SES02NOP02.JUR.M9</vt:lpstr>
      <vt:lpstr>'Staff and volunteers'!EM_SES02OP02.JUR.0</vt:lpstr>
      <vt:lpstr>'Staff and volunteers'!EM_SES02OP02.JUR.M1</vt:lpstr>
      <vt:lpstr>'Staff and volunteers'!EM_SES02OP02.JUR.M2</vt:lpstr>
      <vt:lpstr>'Staff and volunteers'!EM_SES02OP02.JUR.M3</vt:lpstr>
      <vt:lpstr>'Staff and volunteers'!EM_SES02OP02.JUR.M4</vt:lpstr>
      <vt:lpstr>'Staff and volunteers'!EM_SES02OP02.JUR.M5</vt:lpstr>
      <vt:lpstr>'Staff and volunteers'!EM_SES02OP02.JUR.M6</vt:lpstr>
      <vt:lpstr>'Staff and volunteers'!EM_SES02OP02.JUR.M7</vt:lpstr>
      <vt:lpstr>'Staff and volunteers'!EM_SES02OP02.JUR.M8</vt:lpstr>
      <vt:lpstr>'Staff and volunteers'!EM_SES02OP02.JUR.M9</vt:lpstr>
      <vt:lpstr>'Operating costs'!EM_SES04_C11.JUR.0</vt:lpstr>
      <vt:lpstr>'Operating costs'!EM_SES04_C11.JUR.M1</vt:lpstr>
      <vt:lpstr>'Operating costs'!EM_SES04_C11.JUR.M2</vt:lpstr>
      <vt:lpstr>'Operating costs'!EM_SES04_C11.JUR.M3</vt:lpstr>
      <vt:lpstr>'Operating costs'!EM_SES04_C11.JUR.M4</vt:lpstr>
      <vt:lpstr>'Operating costs'!EM_SES04_C11.JUR.M5</vt:lpstr>
      <vt:lpstr>'Operating costs'!EM_SES04_C11.JUR.M6</vt:lpstr>
      <vt:lpstr>'Operating costs'!EM_SES04_C11.JUR.M7</vt:lpstr>
      <vt:lpstr>'Operating costs'!EM_SES04_C11.JUR.M8</vt:lpstr>
      <vt:lpstr>'Operating costs'!EM_SES04_C11.JUR.M9</vt:lpstr>
      <vt:lpstr>'Operating costs'!EM_SES04_C13.JUR.0</vt:lpstr>
      <vt:lpstr>'Operating costs'!EM_SES04_C13.JUR.M1</vt:lpstr>
      <vt:lpstr>'Operating costs'!EM_SES04_C13.JUR.M2</vt:lpstr>
      <vt:lpstr>'Operating costs'!EM_SES04_C13.JUR.M3</vt:lpstr>
      <vt:lpstr>'Operating costs'!EM_SES04_C13.JUR.M4</vt:lpstr>
      <vt:lpstr>'Operating costs'!EM_SES04_C13.JUR.M5</vt:lpstr>
      <vt:lpstr>'Operating costs'!EM_SES04_C13.JUR.M6</vt:lpstr>
      <vt:lpstr>'Operating costs'!EM_SES04_C13.JUR.M7</vt:lpstr>
      <vt:lpstr>'Operating costs'!EM_SES04_C13.JUR.M8</vt:lpstr>
      <vt:lpstr>'Operating costs'!EM_SES04_C13.JUR.M9</vt:lpstr>
      <vt:lpstr>'Operating costs'!EM_SES04_C21.JUR.0</vt:lpstr>
      <vt:lpstr>'Operating costs'!EM_SES04_C21.JUR.M1</vt:lpstr>
      <vt:lpstr>'Operating costs'!EM_SES04_C21.JUR.M2</vt:lpstr>
      <vt:lpstr>'Operating costs'!EM_SES04_C21.JUR.M3</vt:lpstr>
      <vt:lpstr>'Operating costs'!EM_SES04_C21.JUR.M4</vt:lpstr>
      <vt:lpstr>'Operating costs'!EM_SES04_C21.JUR.M5</vt:lpstr>
      <vt:lpstr>'Operating costs'!EM_SES04_C21.JUR.M6</vt:lpstr>
      <vt:lpstr>'Operating costs'!EM_SES04_C21.JUR.M7</vt:lpstr>
      <vt:lpstr>'Operating costs'!EM_SES04_C21.JUR.M8</vt:lpstr>
      <vt:lpstr>'Operating costs'!EM_SES04_C21.JUR.M9</vt:lpstr>
      <vt:lpstr>'Operating costs'!EM_SES04_C35.JUR.0</vt:lpstr>
      <vt:lpstr>'Operating costs'!EM_SES04_C35.JUR.M1</vt:lpstr>
      <vt:lpstr>'Operating costs'!EM_SES04_C35.JUR.M2</vt:lpstr>
      <vt:lpstr>'Operating costs'!EM_SES04_C35.JUR.M3</vt:lpstr>
      <vt:lpstr>'Operating costs'!EM_SES04_C35.JUR.M4</vt:lpstr>
      <vt:lpstr>'Operating costs'!EM_SES04_C35.JUR.M5</vt:lpstr>
      <vt:lpstr>'Operating costs'!EM_SES04_C35.JUR.M6</vt:lpstr>
      <vt:lpstr>'Operating costs'!EM_SES04_C35.JUR.M7</vt:lpstr>
      <vt:lpstr>'Operating costs'!EM_SES04_C35.JUR.M8</vt:lpstr>
      <vt:lpstr>'Operating costs'!EM_SES04_C35.JUR.M9</vt:lpstr>
      <vt:lpstr>'Operating costs'!EM_SES04_C39.JUR.0</vt:lpstr>
      <vt:lpstr>'Operating costs'!EM_SES04_C39.JUR.M1</vt:lpstr>
      <vt:lpstr>'Operating costs'!EM_SES04_C39.JUR.M2</vt:lpstr>
      <vt:lpstr>'Operating costs'!EM_SES04_C39.JUR.M3</vt:lpstr>
      <vt:lpstr>'Operating costs'!EM_SES04_C39.JUR.M4</vt:lpstr>
      <vt:lpstr>'Operating costs'!EM_SES04_C39.JUR.M5</vt:lpstr>
      <vt:lpstr>'Operating costs'!EM_SES04_C39.JUR.M6</vt:lpstr>
      <vt:lpstr>'Operating costs'!EM_SES04_C39.JUR.M7</vt:lpstr>
      <vt:lpstr>'Operating costs'!EM_SES04_C39.JUR.M8</vt:lpstr>
      <vt:lpstr>'Operating costs'!EM_SES04_C39.JUR.M9</vt:lpstr>
      <vt:lpstr>Revenue!EM_SES05_S111.JUR.0</vt:lpstr>
      <vt:lpstr>Revenue!EM_SES05_S111.JUR.M1</vt:lpstr>
      <vt:lpstr>Revenue!EM_SES05_S111.JUR.M2</vt:lpstr>
      <vt:lpstr>Revenue!EM_SES05_S111.JUR.M3</vt:lpstr>
      <vt:lpstr>Revenue!EM_SES05_S111.JUR.M4</vt:lpstr>
      <vt:lpstr>Revenue!EM_SES05_S111.JUR.M5</vt:lpstr>
      <vt:lpstr>Revenue!EM_SES05_S111.JUR.M6</vt:lpstr>
      <vt:lpstr>Revenue!EM_SES05_S111.JUR.M7</vt:lpstr>
      <vt:lpstr>Revenue!EM_SES05_S111.JUR.M8</vt:lpstr>
      <vt:lpstr>Revenue!EM_SES05_S111.JUR.M9</vt:lpstr>
      <vt:lpstr>Revenue!EM_SES05_S112.JUR.0</vt:lpstr>
      <vt:lpstr>Revenue!EM_SES05_S112.JUR.M1</vt:lpstr>
      <vt:lpstr>Revenue!EM_SES05_S112.JUR.M2</vt:lpstr>
      <vt:lpstr>Revenue!EM_SES05_S112.JUR.M3</vt:lpstr>
      <vt:lpstr>Revenue!EM_SES05_S112.JUR.M4</vt:lpstr>
      <vt:lpstr>Revenue!EM_SES05_S112.JUR.M5</vt:lpstr>
      <vt:lpstr>Revenue!EM_SES05_S112.JUR.M6</vt:lpstr>
      <vt:lpstr>Revenue!EM_SES05_S112.JUR.M7</vt:lpstr>
      <vt:lpstr>Revenue!EM_SES05_S112.JUR.M8</vt:lpstr>
      <vt:lpstr>Revenue!EM_SES05_S112.JUR.M9</vt:lpstr>
      <vt:lpstr>Revenue!EM_SES05_S113.JUR.0</vt:lpstr>
      <vt:lpstr>Revenue!EM_SES05_S113.JUR.M1</vt:lpstr>
      <vt:lpstr>Revenue!EM_SES05_S113.JUR.M2</vt:lpstr>
      <vt:lpstr>Revenue!EM_SES05_S113.JUR.M3</vt:lpstr>
      <vt:lpstr>Revenue!EM_SES05_S113.JUR.M4</vt:lpstr>
      <vt:lpstr>Revenue!EM_SES05_S113.JUR.M5</vt:lpstr>
      <vt:lpstr>Revenue!EM_SES05_S113.JUR.M6</vt:lpstr>
      <vt:lpstr>Revenue!EM_SES05_S113.JUR.M7</vt:lpstr>
      <vt:lpstr>Revenue!EM_SES05_S113.JUR.M8</vt:lpstr>
      <vt:lpstr>Revenue!EM_SES05_S113.JUR.M9</vt:lpstr>
      <vt:lpstr>Revenue!EM_SES05_S141.JUR.0</vt:lpstr>
      <vt:lpstr>Revenue!EM_SES05_S141.JUR.M1</vt:lpstr>
      <vt:lpstr>Revenue!EM_SES05_S141.JUR.M2</vt:lpstr>
      <vt:lpstr>Revenue!EM_SES05_S141.JUR.M3</vt:lpstr>
      <vt:lpstr>Revenue!EM_SES05_S141.JUR.M4</vt:lpstr>
      <vt:lpstr>Revenue!EM_SES05_S141.JUR.M5</vt:lpstr>
      <vt:lpstr>Revenue!EM_SES05_S141.JUR.M6</vt:lpstr>
      <vt:lpstr>Revenue!EM_SES05_S141.JUR.M7</vt:lpstr>
      <vt:lpstr>Revenue!EM_SES05_S141.JUR.M8</vt:lpstr>
      <vt:lpstr>Revenue!EM_SES05_S141.JUR.M9</vt:lpstr>
      <vt:lpstr>Revenue!EM_SES05_S142.JUR.0</vt:lpstr>
      <vt:lpstr>Revenue!EM_SES05_S142.JUR.M1</vt:lpstr>
      <vt:lpstr>Revenue!EM_SES05_S142.JUR.M2</vt:lpstr>
      <vt:lpstr>Revenue!EM_SES05_S142.JUR.M3</vt:lpstr>
      <vt:lpstr>Revenue!EM_SES05_S142.JUR.M4</vt:lpstr>
      <vt:lpstr>Revenue!EM_SES05_S142.JUR.M5</vt:lpstr>
      <vt:lpstr>Revenue!EM_SES05_S142.JUR.M6</vt:lpstr>
      <vt:lpstr>Revenue!EM_SES05_S142.JUR.M7</vt:lpstr>
      <vt:lpstr>Revenue!EM_SES05_S142.JUR.M8</vt:lpstr>
      <vt:lpstr>Revenue!EM_SES05_S142.JUR.M9</vt:lpstr>
      <vt:lpstr>jurisdiction</vt:lpstr>
      <vt:lpstr>'Operating costs'!Print_Area</vt:lpstr>
      <vt:lpstr>Revenue!Print_Area</vt:lpstr>
      <vt:lpstr>'Staff and volunteers'!Print_Area</vt:lpstr>
      <vt:lpstr>'Operating costs'!Print_Titles</vt:lpstr>
      <vt:lpstr>Revenue!Print_Titles</vt:lpstr>
      <vt:lpstr>'Staff and volunteers'!Print_Titles</vt:lpstr>
      <vt:lpstr>Ryear</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Andrew</dc:creator>
  <cp:lastModifiedBy>Kerin Miles</cp:lastModifiedBy>
  <cp:lastPrinted>2018-01-28T23:28:01Z</cp:lastPrinted>
  <dcterms:created xsi:type="dcterms:W3CDTF">2012-09-20T02:09:13Z</dcterms:created>
  <dcterms:modified xsi:type="dcterms:W3CDTF">2021-04-27T22:02:44Z</dcterms:modified>
</cp:coreProperties>
</file>