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15360" windowHeight="8520" activeTab="0"/>
  </bookViews>
  <sheets>
    <sheet name="CSG" sheetId="1" r:id="rId1"/>
    <sheet name="SUMMARY" sheetId="2" r:id="rId2"/>
    <sheet name="ESRI_MAPINFO_SHEET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braint</author>
    <author>Ross Randall</author>
    <author>braintj</author>
    <author>RANDALL Ross</author>
  </authors>
  <commentList>
    <comment ref="H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From Reserves Report for period ending 31/12/2005 (CR45318) for rerserves at start of reporting period.</t>
        </r>
      </text>
    </comment>
    <comment ref="G12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CR39225. Reserves from CR40820 for start of reporting period (1/7/2005) used.</t>
        </r>
      </text>
    </comment>
    <comment ref="H12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CR39225. Reserves from CR40820 for start of reporting period (1/7/2005) used.</t>
        </r>
      </text>
    </comment>
    <comment ref="G13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CR39419. Reserves from CR40820 for start of reporting period (1/7/2005) used.</t>
        </r>
      </text>
    </comment>
    <comment ref="H13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CR39419. Reserves from CR40820 for start of reporting period (1/7/2005) used.</t>
        </r>
      </text>
    </comment>
    <comment ref="K1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 in CR45524</t>
        </r>
      </text>
    </comment>
    <comment ref="J1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CR44331</t>
        </r>
      </text>
    </comment>
    <comment ref="K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 in CR45524</t>
        </r>
      </text>
    </comment>
    <comment ref="J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CR44330</t>
        </r>
      </text>
    </comment>
    <comment ref="J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CR44325</t>
        </r>
      </text>
    </comment>
    <comment ref="K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CR45370</t>
        </r>
      </text>
    </comment>
    <comment ref="E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Includes Dawson River, Moura, Mungi &amp; Nipan.</t>
        </r>
      </text>
    </comment>
    <comment ref="J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As at 1 July 2006</t>
        </r>
      </text>
    </comment>
    <comment ref="J90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Reserves as at 31/12/2005 minus production for 6 mths ending 30/6/2006.</t>
        </r>
      </text>
    </comment>
    <comment ref="J9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Reserves as at 31/12/2005 minus production for 6 mths ending 30/6/2006.</t>
        </r>
      </text>
    </comment>
    <comment ref="H9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Reserves as at 31/12/2005 plus production for 6 mths ending 31/12/2005.</t>
        </r>
      </text>
    </comment>
    <comment ref="L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L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L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L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K7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As at 1 January 2007</t>
        </r>
      </text>
    </comment>
    <comment ref="K11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As at 1 January 2007</t>
        </r>
      </text>
    </comment>
    <comment ref="M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14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 as at 1/1/2008.</t>
        </r>
      </text>
    </comment>
    <comment ref="N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N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N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O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O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O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A22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Previously Sunshine Gas.</t>
        </r>
      </text>
    </comment>
    <comment ref="A230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Previously Sunshine Gas.</t>
        </r>
      </text>
    </comment>
    <comment ref="P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P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Q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Q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R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R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S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S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T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T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U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U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A20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Previously Sunshine Gas.</t>
        </r>
      </text>
    </comment>
    <comment ref="E181" authorId="1">
      <text>
        <r>
          <rPr>
            <b/>
            <sz val="8"/>
            <rFont val="Tahoma"/>
            <family val="2"/>
          </rPr>
          <t>Ross Randall:</t>
        </r>
        <r>
          <rPr>
            <sz val="8"/>
            <rFont val="Tahoma"/>
            <family val="2"/>
          </rPr>
          <t xml:space="preserve">
Renamed Argyle in June 2012 report.</t>
        </r>
      </text>
    </comment>
    <comment ref="E213" authorId="2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Renamed Glendower, Harry in June 2012 report.</t>
        </r>
      </text>
    </comment>
    <comment ref="AA275" authorId="3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Formerly PL13</t>
        </r>
      </text>
    </comment>
    <comment ref="AB274" authorId="3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Formerly PL 7</t>
        </r>
      </text>
    </comment>
    <comment ref="E76" authorId="3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Formerly Scott Creek</t>
        </r>
      </text>
    </comment>
  </commentList>
</comments>
</file>

<file path=xl/sharedStrings.xml><?xml version="1.0" encoding="utf-8"?>
<sst xmlns="http://schemas.openxmlformats.org/spreadsheetml/2006/main" count="3251" uniqueCount="288">
  <si>
    <t>Field</t>
  </si>
  <si>
    <t>Reservoir</t>
  </si>
  <si>
    <t>Scotia</t>
  </si>
  <si>
    <t>REMAINING RESERVES (QLD) - Coal Seam Gas (Mm3)</t>
  </si>
  <si>
    <t>Tenure Type</t>
  </si>
  <si>
    <t>Tenure Number</t>
  </si>
  <si>
    <t>Santos</t>
  </si>
  <si>
    <t xml:space="preserve">Fairview </t>
  </si>
  <si>
    <t>Origin</t>
  </si>
  <si>
    <t>Spring Gully</t>
  </si>
  <si>
    <t>Bandanna Coal Seams</t>
  </si>
  <si>
    <t>PL</t>
  </si>
  <si>
    <t>Daandine</t>
  </si>
  <si>
    <t>Tipton West</t>
  </si>
  <si>
    <t>Kogan North</t>
  </si>
  <si>
    <t>MGP</t>
  </si>
  <si>
    <t>-</t>
  </si>
  <si>
    <t>P</t>
  </si>
  <si>
    <t>GM</t>
  </si>
  <si>
    <t>LS</t>
  </si>
  <si>
    <t>ATP</t>
  </si>
  <si>
    <t>QGC</t>
  </si>
  <si>
    <t>Argyle</t>
  </si>
  <si>
    <t xml:space="preserve">QGC </t>
  </si>
  <si>
    <t xml:space="preserve">Berwyndale South </t>
  </si>
  <si>
    <t xml:space="preserve">PL </t>
  </si>
  <si>
    <t>Kenya</t>
  </si>
  <si>
    <t>Peat</t>
  </si>
  <si>
    <t>Baralaba CM</t>
  </si>
  <si>
    <t>Dawson Valley</t>
  </si>
  <si>
    <t>Anglo Coal*</t>
  </si>
  <si>
    <t>Coal Seam Gas</t>
  </si>
  <si>
    <t>Proved and Probable Reserves at 31/12/2006 (Mm3)</t>
  </si>
  <si>
    <t>Bellevue</t>
  </si>
  <si>
    <t>Wolleebee</t>
  </si>
  <si>
    <t>Proved and Probable Reserves at 31/12/2005 (Mm3)</t>
  </si>
  <si>
    <t>Proved and Probable Reserves at 30/6/2006 (Mm3)</t>
  </si>
  <si>
    <t>Proved and Probable Reserves at 31/12/2007 (Mm3)</t>
  </si>
  <si>
    <t>Total (PJ)</t>
  </si>
  <si>
    <t>Total (bcf)</t>
  </si>
  <si>
    <t>Operator</t>
  </si>
  <si>
    <t>Total (Mm3)</t>
  </si>
  <si>
    <t>Lonesome</t>
  </si>
  <si>
    <t>Membrance</t>
  </si>
  <si>
    <t>Proved and Probable Reserves at 01/01/2005</t>
  </si>
  <si>
    <t>Proved and Probable Reserves at 30/06/2005</t>
  </si>
  <si>
    <t>Proved and Probable Reserves at 31/12/2005</t>
  </si>
  <si>
    <t>Proved and Probable Reserves at 30/6/2006</t>
  </si>
  <si>
    <t>Proved and Probable Reserves at 31/12/2006</t>
  </si>
  <si>
    <t>Proved and Probable Reserves at 30/6/2007</t>
  </si>
  <si>
    <t>Bowen Basin</t>
  </si>
  <si>
    <t>Surat Basin</t>
  </si>
  <si>
    <t>Basin</t>
  </si>
  <si>
    <t>Bowen</t>
  </si>
  <si>
    <t>Surat</t>
  </si>
  <si>
    <t>TOTAL CSG</t>
  </si>
  <si>
    <t>Dundee</t>
  </si>
  <si>
    <t>Walloon Coal Measures</t>
  </si>
  <si>
    <t>Lauren, Codie, Matilda John</t>
  </si>
  <si>
    <t>Berwyndale &amp; Berwyndale Deep</t>
  </si>
  <si>
    <t>Kenya East, Jammat, Jen &amp; Sean</t>
  </si>
  <si>
    <t>Lacerta</t>
  </si>
  <si>
    <t>Proved and Probable Reserves at 31/12/2007</t>
  </si>
  <si>
    <t>Stratheden</t>
  </si>
  <si>
    <t>Plainview</t>
  </si>
  <si>
    <t>Hopelands</t>
  </si>
  <si>
    <t>Meenawarra</t>
  </si>
  <si>
    <t>Longswamp</t>
  </si>
  <si>
    <t>Woleebee Creek, Ross, Cam, Kathleen</t>
  </si>
  <si>
    <t>Owen, McNulty, Avon Downs</t>
  </si>
  <si>
    <t>Combabula</t>
  </si>
  <si>
    <t>Proved and Probable Reserves at 30/6/2008</t>
  </si>
  <si>
    <t>Proved and Probable Reserves at 31/12/2008 (Mm3)</t>
  </si>
  <si>
    <t>Proved and Probable Reserves at 31/12/2008</t>
  </si>
  <si>
    <t>Arcadia</t>
  </si>
  <si>
    <t>233, 234, ATP653</t>
  </si>
  <si>
    <t>Q</t>
  </si>
  <si>
    <t>Chinchilla</t>
  </si>
  <si>
    <t>East Surat</t>
  </si>
  <si>
    <t>Cameron</t>
  </si>
  <si>
    <t>Proved and Probable Reserves at 30/6/2008 (Mm3)</t>
  </si>
  <si>
    <t>Proved and Probable Reserves at 30/6/2007 (Mm3)</t>
  </si>
  <si>
    <t>Proved and Probable Reserves at 30/6/2005 (Mm3)</t>
  </si>
  <si>
    <t>Proved and Probable Reserves at 1/1/2005 (Mm3)</t>
  </si>
  <si>
    <t>Proved and Probable Reserves at 30/6/2009 (Mm3)</t>
  </si>
  <si>
    <t>Bow Energy Ltd</t>
  </si>
  <si>
    <t>Don Juan</t>
  </si>
  <si>
    <t>Orana</t>
  </si>
  <si>
    <t>Condabri</t>
  </si>
  <si>
    <t>Ramyard</t>
  </si>
  <si>
    <t>Kainama</t>
  </si>
  <si>
    <t>Gilbert Gully</t>
  </si>
  <si>
    <t>Codie, Lauren</t>
  </si>
  <si>
    <t>Matilda John</t>
  </si>
  <si>
    <t>Polaris</t>
  </si>
  <si>
    <t>South Walker Creek</t>
  </si>
  <si>
    <t>FHF</t>
  </si>
  <si>
    <t>Carborough</t>
  </si>
  <si>
    <t>RL</t>
  </si>
  <si>
    <t>Red Hill</t>
  </si>
  <si>
    <t>GU</t>
  </si>
  <si>
    <t>GL</t>
  </si>
  <si>
    <t>S1 &amp; S2</t>
  </si>
  <si>
    <t>676 (PLa 253)</t>
  </si>
  <si>
    <t>Bowenville</t>
  </si>
  <si>
    <t>Millmerran</t>
  </si>
  <si>
    <t>Castledean</t>
  </si>
  <si>
    <t>Kedron</t>
  </si>
  <si>
    <t>Burunga Lane</t>
  </si>
  <si>
    <t>Dalby South</t>
  </si>
  <si>
    <t>Proved and Probable Reserves at 30/6/2009</t>
  </si>
  <si>
    <t>Proved and Probable Reserves at 31/12/2009 (Mm3)</t>
  </si>
  <si>
    <t>Berwyndale</t>
  </si>
  <si>
    <t>Aberdeen, Ridgewood</t>
  </si>
  <si>
    <t>FG</t>
  </si>
  <si>
    <t>MCM</t>
  </si>
  <si>
    <t>RCM</t>
  </si>
  <si>
    <t>Kainama North, Orana North</t>
  </si>
  <si>
    <t>Proved and Probable Reserves at 31/12/2009</t>
  </si>
  <si>
    <t>Proved and Probable Reserves at 30/6/2010 (Mm3)</t>
  </si>
  <si>
    <t>Kainama North</t>
  </si>
  <si>
    <t>Orana North</t>
  </si>
  <si>
    <t>Proved and Probable Reserves at 30/6/2010</t>
  </si>
  <si>
    <t>Kogan East</t>
  </si>
  <si>
    <t>Blackwater</t>
  </si>
  <si>
    <t>Rangal Coal Measures</t>
  </si>
  <si>
    <t>Moura</t>
  </si>
  <si>
    <t>End of 6 month period</t>
  </si>
  <si>
    <t>Proved and Probable Reserves at 31/12/2010 (Mm3)</t>
  </si>
  <si>
    <t>VT</t>
  </si>
  <si>
    <t>9.510.23</t>
  </si>
  <si>
    <t>Punchbowl / Baking Board</t>
  </si>
  <si>
    <t>90, 91, 92, 99, 100, 232, 233</t>
  </si>
  <si>
    <t>Westside Corporation Ltd</t>
  </si>
  <si>
    <t>Molopo</t>
  </si>
  <si>
    <t>Mungi</t>
  </si>
  <si>
    <t>Harcourt</t>
  </si>
  <si>
    <t>Lilyvale</t>
  </si>
  <si>
    <t>Arrow Energy</t>
  </si>
  <si>
    <t>Proved and Probable Reserves at 31/12/2010</t>
  </si>
  <si>
    <t>Proved and Probable Reserves at 30/6/2011 (Mm3)</t>
  </si>
  <si>
    <t>Vermont</t>
  </si>
  <si>
    <t>Moranbah Coal Measures</t>
  </si>
  <si>
    <t>Timmy</t>
  </si>
  <si>
    <t>Proved and Probable Reserves at 30/6/2011</t>
  </si>
  <si>
    <t>Proved and Probable Reserves at 31/12/2011 (Mm3)</t>
  </si>
  <si>
    <t>ATP 631P</t>
  </si>
  <si>
    <t>Early Permian East CTCK</t>
  </si>
  <si>
    <t>Condabri South</t>
  </si>
  <si>
    <t>Berwyndale Deep</t>
  </si>
  <si>
    <t>Sean</t>
  </si>
  <si>
    <t>Jen East</t>
  </si>
  <si>
    <t>Jordan</t>
  </si>
  <si>
    <t>Clunie</t>
  </si>
  <si>
    <t>Cougals</t>
  </si>
  <si>
    <t>Condabri North</t>
  </si>
  <si>
    <t xml:space="preserve">Unnamed </t>
  </si>
  <si>
    <t>Senex Energy Ltd</t>
  </si>
  <si>
    <t>Dalwogan</t>
  </si>
  <si>
    <t>PLA</t>
  </si>
  <si>
    <t>Proved and Probable Reserves at 31/12/2011</t>
  </si>
  <si>
    <t>Peebs, Marcus, Pinelands</t>
  </si>
  <si>
    <t>Glenora, Maisey</t>
  </si>
  <si>
    <t>Paradise Downs, Carla, Lawton, Alex</t>
  </si>
  <si>
    <t>PLs 8, 309, 310, 314, 315, ATP 631.</t>
  </si>
  <si>
    <t>Roma OA</t>
  </si>
  <si>
    <t>Kathleen, Cam</t>
  </si>
  <si>
    <t>Woleebee Creek, Ross, Kathleen, Cam, Mamdal</t>
  </si>
  <si>
    <t>Polaris, Acrux, Cassio</t>
  </si>
  <si>
    <t>Broadwater</t>
  </si>
  <si>
    <t>Codie, Lauren, Kenya</t>
  </si>
  <si>
    <t xml:space="preserve">Berwyndale, Berwyndale South </t>
  </si>
  <si>
    <t>Kenya, Codie, Kate</t>
  </si>
  <si>
    <t>Jammat</t>
  </si>
  <si>
    <t>Matilda John, Lauren</t>
  </si>
  <si>
    <t>Jen, Rubyjo, Isabella</t>
  </si>
  <si>
    <t>Kathleen, Cam, Mamdal, Woleebee Creek</t>
  </si>
  <si>
    <t>Kenya East, Jammat, Margaret</t>
  </si>
  <si>
    <t>Jordan, Celeste</t>
  </si>
  <si>
    <t>Clunie, Barney</t>
  </si>
  <si>
    <t>Cougals, Barney, Clunie</t>
  </si>
  <si>
    <t>Aberdeen, Ridgewood, Marie Rae, Myrtle, Teviot, Will</t>
  </si>
  <si>
    <t>Michelle, Poppy, Sean</t>
  </si>
  <si>
    <t>Dione, Pandora, Pegasus North, Pegasus, Titan, Phoebe</t>
  </si>
  <si>
    <t>Rhea, Tethys, Mimas, Janus</t>
  </si>
  <si>
    <t>Botany, Fishburn, Charlotte, Borrowdale, Penrhyn, Thackery, Golden Grove, Friendship, Charlie, Arthur, Bloodworth, Phillip, Portsmouth, Cameron, Scarborough</t>
  </si>
  <si>
    <t>Argyle (was Argyle East)</t>
  </si>
  <si>
    <t>Glendower, Harry (was Broadwater (Mini))</t>
  </si>
  <si>
    <t>Kenya, Jammat</t>
  </si>
  <si>
    <t>Broadwater, Glendower, Harry</t>
  </si>
  <si>
    <t>Sean, David, Poppy</t>
  </si>
  <si>
    <t>Proved and Probable Reserves at 31/12/2012 (Mm3)</t>
  </si>
  <si>
    <t>Owen</t>
  </si>
  <si>
    <t>McNulty, Avon Downs</t>
  </si>
  <si>
    <t>Springwater</t>
  </si>
  <si>
    <t>10,11</t>
  </si>
  <si>
    <t>Proved and Probable Reserves at 31/12/2012</t>
  </si>
  <si>
    <t>Ironbark</t>
  </si>
  <si>
    <t>Combabula North</t>
  </si>
  <si>
    <t>Reedy Creek</t>
  </si>
  <si>
    <t>Portsmouth, Cameron</t>
  </si>
  <si>
    <t>McNulty</t>
  </si>
  <si>
    <t>Avon Downs</t>
  </si>
  <si>
    <t>Cassio, Acrux, Polaris</t>
  </si>
  <si>
    <t>Proved and Probable Reserves at 30/6/2012 (Mm3)</t>
  </si>
  <si>
    <t>Proved and Probable Reserves at 30/6/2013 (Mm3)</t>
  </si>
  <si>
    <t>Proved and Probable Reserves at 30/6/2013</t>
  </si>
  <si>
    <t>Proved and Probable Reserves at 30/6/2012</t>
  </si>
  <si>
    <t>Durham Ranch</t>
  </si>
  <si>
    <t>Proved and Probable Reserves at 31/12/2013 (Mm3)</t>
  </si>
  <si>
    <t>Proved and Probable Reserves at 31/12/2013</t>
  </si>
  <si>
    <t>Golden Grove</t>
  </si>
  <si>
    <t>Penrhyn, Charlie, Arthur, Philip</t>
  </si>
  <si>
    <t>Botany, Fishburn, Charlotte, Borrowdale, Penrhyn, Thackery, Golden Grove, Friendship, Charlie, Bloodworth, Scarborough</t>
  </si>
  <si>
    <t>Fort Cooper Coal Measures</t>
  </si>
  <si>
    <t>Spring Gully East</t>
  </si>
  <si>
    <t>Kainama Central</t>
  </si>
  <si>
    <t>Talinga/Orana</t>
  </si>
  <si>
    <t>Proved and Probable Reserves at 30/06/2014</t>
  </si>
  <si>
    <t>Proved and Probable Reserves at 30/06/2014 (Mm3)</t>
  </si>
  <si>
    <t>Anya</t>
  </si>
  <si>
    <t>Talinga/Orana North</t>
  </si>
  <si>
    <t>Dawson</t>
  </si>
  <si>
    <t>Denison</t>
  </si>
  <si>
    <t>Proved and Probable Reserves at 31/12/2014 (Mm3)</t>
  </si>
  <si>
    <t>Proved and Probable Reserves at 31/12/2014</t>
  </si>
  <si>
    <t>Western Surat Gas Project</t>
  </si>
  <si>
    <t>Avon Downs, McNulty</t>
  </si>
  <si>
    <t>Michelle</t>
  </si>
  <si>
    <t>Fishburn, Borrowdale, Golden Grove, Thackery, Penrhyn</t>
  </si>
  <si>
    <t>Charlotte, Friendship, Scarborough, Golden Grove, Bloodworth</t>
  </si>
  <si>
    <t>Botany, Charlotte, Fishburn,  Borrowdale, Thackery</t>
  </si>
  <si>
    <t>Will, Myrtle, Teviot</t>
  </si>
  <si>
    <t>Ridgewood, Aberdeen, Maire Rae</t>
  </si>
  <si>
    <t>Fishburn, Charlotte, Golden Grove, Bloodworth, Friendship, Charlie, Scarborough</t>
  </si>
  <si>
    <t>Cassio, Pleiades</t>
  </si>
  <si>
    <t>Carinya</t>
  </si>
  <si>
    <t>Arcadia Branch</t>
  </si>
  <si>
    <t>Baralaba</t>
  </si>
  <si>
    <t>Baralaba Coal Measures</t>
  </si>
  <si>
    <t>Wyalla</t>
  </si>
  <si>
    <t>810 (PLa 305)</t>
  </si>
  <si>
    <t>810 (PLa 304)</t>
  </si>
  <si>
    <t>Bora Creek</t>
  </si>
  <si>
    <t>Carn Brea</t>
  </si>
  <si>
    <t>683 (PCAa 117)</t>
  </si>
  <si>
    <t>Glenburnie East</t>
  </si>
  <si>
    <t>Glenburnie West</t>
  </si>
  <si>
    <t>683 (PCAa 115)</t>
  </si>
  <si>
    <t>683 (PCAa 116)</t>
  </si>
  <si>
    <t>Lone Pine</t>
  </si>
  <si>
    <t>683 (PCAa 118)</t>
  </si>
  <si>
    <t>683 (PCAa 119)</t>
  </si>
  <si>
    <t>Pampas</t>
  </si>
  <si>
    <t>Proved and Probable Reserves at 30/06/2015 (Mm3)</t>
  </si>
  <si>
    <t>747 (Pla 494)</t>
  </si>
  <si>
    <t>Guluguba</t>
  </si>
  <si>
    <t>Yeronga</t>
  </si>
  <si>
    <t>747 (Pla 492)</t>
  </si>
  <si>
    <t>Alderley</t>
  </si>
  <si>
    <t>Wee Warra</t>
  </si>
  <si>
    <t>Barakula</t>
  </si>
  <si>
    <t>Rywung</t>
  </si>
  <si>
    <t>Halliford</t>
  </si>
  <si>
    <t>Silverdale</t>
  </si>
  <si>
    <t>Mount Lindsay</t>
  </si>
  <si>
    <t>810 (Pla 306)</t>
  </si>
  <si>
    <t>Spring Creek</t>
  </si>
  <si>
    <t>Scott Creek</t>
  </si>
  <si>
    <t>Charlie</t>
  </si>
  <si>
    <t>Proved and Probable Reserves at 30/06/2015</t>
  </si>
  <si>
    <t>Proved and Probable Reserves at 31/12/2015</t>
  </si>
  <si>
    <t>Proved and Probable Reserves at 31/12/2015 (Mm3)</t>
  </si>
  <si>
    <t>Clifford East</t>
  </si>
  <si>
    <t>Pine Hills</t>
  </si>
  <si>
    <t>Expedition Creek</t>
  </si>
  <si>
    <t>Condabri Extension</t>
  </si>
  <si>
    <t>Newlands</t>
  </si>
  <si>
    <t xml:space="preserve">West </t>
  </si>
  <si>
    <t>Central</t>
  </si>
  <si>
    <t>Blue Energy Ltd</t>
  </si>
  <si>
    <t>Proved and Probable Reserves at 30/06/2016 (Mm3)</t>
  </si>
  <si>
    <t>Friendship, Scarborough, Pleiades, Cassio</t>
  </si>
  <si>
    <t>683 (PCA 114)</t>
  </si>
  <si>
    <t>676 (PLa 493)</t>
  </si>
  <si>
    <t>747 (PLa 491)</t>
  </si>
  <si>
    <t>692 (PLa 216)</t>
  </si>
  <si>
    <t>Proved and Probable Reserves at 30/06/2016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</si>
</sst>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  <numFmt numFmtId="174" formatCode="[$-C09]dddd\,\ d\ mmmm\ yyyy"/>
    <numFmt numFmtId="175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Unicode MS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sz val="5.05"/>
      <color indexed="8"/>
      <name val="Arial"/>
      <family val="0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4" fontId="0" fillId="0" borderId="10" xfId="0" applyNumberFormat="1" applyFill="1" applyBorder="1" applyAlignment="1" quotePrefix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3" fontId="0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10" xfId="0" applyNumberForma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" fontId="0" fillId="0" borderId="0" xfId="0" applyNumberFormat="1" applyAlignment="1">
      <alignment/>
    </xf>
    <xf numFmtId="17" fontId="1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4" fontId="0" fillId="0" borderId="15" xfId="0" applyNumberFormat="1" applyFill="1" applyBorder="1" applyAlignment="1" quotePrefix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Border="1" applyAlignment="1" quotePrefix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quotePrefix="1">
      <alignment horizontal="right" vertical="center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4" fontId="0" fillId="0" borderId="15" xfId="0" applyNumberForma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43" fontId="0" fillId="0" borderId="10" xfId="42" applyFont="1" applyBorder="1" applyAlignment="1" quotePrefix="1">
      <alignment horizontal="right"/>
    </xf>
    <xf numFmtId="43" fontId="0" fillId="0" borderId="10" xfId="42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5" xfId="42" applyNumberFormat="1" applyFont="1" applyBorder="1" applyAlignment="1" quotePrefix="1">
      <alignment horizontal="right"/>
    </xf>
    <xf numFmtId="4" fontId="0" fillId="0" borderId="15" xfId="42" applyNumberFormat="1" applyFont="1" applyBorder="1" applyAlignment="1">
      <alignment/>
    </xf>
    <xf numFmtId="43" fontId="0" fillId="0" borderId="15" xfId="42" applyFont="1" applyBorder="1" applyAlignment="1">
      <alignment/>
    </xf>
    <xf numFmtId="4" fontId="0" fillId="0" borderId="10" xfId="42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Queensland CSG 2P Reserves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925"/>
          <c:w val="0.8095"/>
          <c:h val="0.65525"/>
        </c:manualLayout>
      </c:layout>
      <c:lineChart>
        <c:grouping val="standard"/>
        <c:varyColors val="0"/>
        <c:ser>
          <c:idx val="0"/>
          <c:order val="0"/>
          <c:tx>
            <c:v>Bowen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SUMMARY!$B$2:$Y$2</c:f>
              <c:strCache/>
            </c:strRef>
          </c:cat>
          <c:val>
            <c:numRef>
              <c:f>SUMMARY!$B$6:$Y$6</c:f>
              <c:numCache/>
            </c:numRef>
          </c:val>
          <c:smooth val="0"/>
        </c:ser>
        <c:ser>
          <c:idx val="1"/>
          <c:order val="1"/>
          <c:tx>
            <c:v>Surat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SUMMARY!$B$2:$Y$2</c:f>
              <c:strCache/>
            </c:strRef>
          </c:cat>
          <c:val>
            <c:numRef>
              <c:f>SUMMARY!$B$10:$Y$10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SUMMARY!$B$2:$Y$2</c:f>
              <c:strCache/>
            </c:strRef>
          </c:cat>
          <c:val>
            <c:numRef>
              <c:f>SUMMARY!$B$14:$Y$14</c:f>
              <c:numCache/>
            </c:numRef>
          </c:val>
          <c:smooth val="0"/>
        </c:ser>
        <c:marker val="1"/>
        <c:axId val="21743684"/>
        <c:axId val="61475429"/>
      </c:lineChart>
      <c:date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7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cubic feet (bcf)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43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29"/>
          <c:w val="0.3757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13</xdr:col>
      <xdr:colOff>447675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562100" y="4095750"/>
        <a:ext cx="9010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6"/>
  <sheetViews>
    <sheetView tabSelected="1" zoomScalePageLayoutView="0" workbookViewId="0" topLeftCell="A1">
      <pane xSplit="6" ySplit="2" topLeftCell="Y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33" sqref="AJ33"/>
    </sheetView>
  </sheetViews>
  <sheetFormatPr defaultColWidth="9.140625" defaultRowHeight="12.75"/>
  <cols>
    <col min="1" max="2" width="11.57421875" style="0" customWidth="1"/>
    <col min="3" max="3" width="13.8515625" style="0" customWidth="1"/>
    <col min="4" max="4" width="11.57421875" style="0" customWidth="1"/>
    <col min="5" max="5" width="15.7109375" style="0" customWidth="1"/>
    <col min="6" max="6" width="20.28125" style="0" customWidth="1"/>
    <col min="7" max="21" width="13.7109375" style="0" customWidth="1"/>
    <col min="22" max="22" width="14.140625" style="0" customWidth="1"/>
    <col min="23" max="23" width="14.00390625" style="0" customWidth="1"/>
    <col min="24" max="24" width="13.28125" style="0" customWidth="1"/>
    <col min="25" max="25" width="13.140625" style="0" customWidth="1"/>
    <col min="26" max="26" width="12.28125" style="0" customWidth="1"/>
    <col min="27" max="27" width="11.8515625" style="0" customWidth="1"/>
    <col min="28" max="28" width="12.140625" style="0" customWidth="1"/>
    <col min="29" max="29" width="11.421875" style="0" customWidth="1"/>
    <col min="30" max="30" width="12.00390625" style="0" customWidth="1"/>
  </cols>
  <sheetData>
    <row r="1" spans="1:30" ht="12.7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87" customHeight="1">
      <c r="A2" s="13" t="s">
        <v>40</v>
      </c>
      <c r="B2" s="11" t="s">
        <v>4</v>
      </c>
      <c r="C2" s="11" t="s">
        <v>5</v>
      </c>
      <c r="D2" s="11" t="s">
        <v>52</v>
      </c>
      <c r="E2" s="10" t="s">
        <v>0</v>
      </c>
      <c r="F2" s="10" t="s">
        <v>1</v>
      </c>
      <c r="G2" s="12" t="s">
        <v>83</v>
      </c>
      <c r="H2" s="11" t="s">
        <v>82</v>
      </c>
      <c r="I2" s="11" t="s">
        <v>35</v>
      </c>
      <c r="J2" s="11" t="s">
        <v>36</v>
      </c>
      <c r="K2" s="11" t="s">
        <v>32</v>
      </c>
      <c r="L2" s="11" t="s">
        <v>81</v>
      </c>
      <c r="M2" s="11" t="s">
        <v>37</v>
      </c>
      <c r="N2" s="11" t="s">
        <v>80</v>
      </c>
      <c r="O2" s="11" t="s">
        <v>72</v>
      </c>
      <c r="P2" s="11" t="s">
        <v>84</v>
      </c>
      <c r="Q2" s="11" t="s">
        <v>111</v>
      </c>
      <c r="R2" s="11" t="s">
        <v>119</v>
      </c>
      <c r="S2" s="11" t="s">
        <v>128</v>
      </c>
      <c r="T2" s="11" t="s">
        <v>140</v>
      </c>
      <c r="U2" s="11" t="s">
        <v>145</v>
      </c>
      <c r="V2" s="11" t="s">
        <v>204</v>
      </c>
      <c r="W2" s="11" t="s">
        <v>191</v>
      </c>
      <c r="X2" s="11" t="s">
        <v>205</v>
      </c>
      <c r="Y2" s="11" t="s">
        <v>209</v>
      </c>
      <c r="Z2" s="11" t="s">
        <v>219</v>
      </c>
      <c r="AA2" s="11" t="s">
        <v>224</v>
      </c>
      <c r="AB2" s="11" t="s">
        <v>254</v>
      </c>
      <c r="AC2" s="11" t="s">
        <v>272</v>
      </c>
      <c r="AD2" s="11" t="s">
        <v>281</v>
      </c>
    </row>
    <row r="3" spans="1:30" ht="12.75">
      <c r="A3" s="9" t="s">
        <v>30</v>
      </c>
      <c r="B3" s="15" t="s">
        <v>20</v>
      </c>
      <c r="C3" s="15">
        <v>564</v>
      </c>
      <c r="D3" s="15" t="s">
        <v>53</v>
      </c>
      <c r="E3" s="9" t="s">
        <v>126</v>
      </c>
      <c r="F3" s="9" t="s">
        <v>28</v>
      </c>
      <c r="G3" s="41" t="s">
        <v>16</v>
      </c>
      <c r="H3" s="41" t="s">
        <v>16</v>
      </c>
      <c r="I3" s="41" t="s">
        <v>16</v>
      </c>
      <c r="J3" s="41" t="s">
        <v>16</v>
      </c>
      <c r="K3" s="41" t="s">
        <v>16</v>
      </c>
      <c r="L3" s="41" t="s">
        <v>16</v>
      </c>
      <c r="M3" s="41" t="s">
        <v>16</v>
      </c>
      <c r="N3" s="41" t="s">
        <v>16</v>
      </c>
      <c r="O3" s="41" t="s">
        <v>16</v>
      </c>
      <c r="P3" s="41" t="s">
        <v>16</v>
      </c>
      <c r="Q3" s="41" t="s">
        <v>16</v>
      </c>
      <c r="R3" s="4">
        <v>1053</v>
      </c>
      <c r="S3" s="41" t="s">
        <v>16</v>
      </c>
      <c r="T3" s="41" t="s">
        <v>16</v>
      </c>
      <c r="U3" s="41" t="s">
        <v>16</v>
      </c>
      <c r="V3" s="51" t="s">
        <v>16</v>
      </c>
      <c r="W3" s="58" t="s">
        <v>16</v>
      </c>
      <c r="X3" s="58" t="s">
        <v>16</v>
      </c>
      <c r="Y3" s="76" t="s">
        <v>16</v>
      </c>
      <c r="Z3" s="80" t="s">
        <v>16</v>
      </c>
      <c r="AA3" s="80" t="s">
        <v>16</v>
      </c>
      <c r="AB3" s="83" t="s">
        <v>16</v>
      </c>
      <c r="AC3" s="83" t="s">
        <v>16</v>
      </c>
      <c r="AD3" s="83" t="s">
        <v>16</v>
      </c>
    </row>
    <row r="4" spans="1:30" ht="12.75">
      <c r="A4" s="9" t="s">
        <v>30</v>
      </c>
      <c r="B4" s="15" t="s">
        <v>20</v>
      </c>
      <c r="C4" s="15">
        <v>602</v>
      </c>
      <c r="D4" s="15" t="s">
        <v>53</v>
      </c>
      <c r="E4" s="9" t="s">
        <v>126</v>
      </c>
      <c r="F4" s="9" t="s">
        <v>28</v>
      </c>
      <c r="G4" s="41" t="s">
        <v>16</v>
      </c>
      <c r="H4" s="41" t="s">
        <v>16</v>
      </c>
      <c r="I4" s="41" t="s">
        <v>16</v>
      </c>
      <c r="J4" s="41" t="s">
        <v>16</v>
      </c>
      <c r="K4" s="41" t="s">
        <v>16</v>
      </c>
      <c r="L4" s="41" t="s">
        <v>16</v>
      </c>
      <c r="M4" s="41" t="s">
        <v>16</v>
      </c>
      <c r="N4" s="41" t="s">
        <v>16</v>
      </c>
      <c r="O4" s="41" t="s">
        <v>16</v>
      </c>
      <c r="P4" s="41" t="s">
        <v>16</v>
      </c>
      <c r="Q4" s="41" t="s">
        <v>16</v>
      </c>
      <c r="R4" s="4">
        <v>0</v>
      </c>
      <c r="S4" s="41" t="s">
        <v>16</v>
      </c>
      <c r="T4" s="41" t="s">
        <v>16</v>
      </c>
      <c r="U4" s="41" t="s">
        <v>16</v>
      </c>
      <c r="V4" s="51" t="s">
        <v>16</v>
      </c>
      <c r="W4" s="58" t="s">
        <v>16</v>
      </c>
      <c r="X4" s="58" t="s">
        <v>16</v>
      </c>
      <c r="Y4" s="76" t="s">
        <v>16</v>
      </c>
      <c r="Z4" s="80" t="s">
        <v>16</v>
      </c>
      <c r="AA4" s="80" t="s">
        <v>16</v>
      </c>
      <c r="AB4" s="83" t="s">
        <v>16</v>
      </c>
      <c r="AC4" s="83" t="s">
        <v>16</v>
      </c>
      <c r="AD4" s="83" t="s">
        <v>16</v>
      </c>
    </row>
    <row r="5" spans="1:30" ht="12.75">
      <c r="A5" s="9" t="s">
        <v>134</v>
      </c>
      <c r="B5" s="15" t="s">
        <v>11</v>
      </c>
      <c r="C5" s="15">
        <v>94</v>
      </c>
      <c r="D5" s="15" t="s">
        <v>53</v>
      </c>
      <c r="E5" s="9" t="s">
        <v>135</v>
      </c>
      <c r="F5" s="9" t="s">
        <v>28</v>
      </c>
      <c r="G5" s="41" t="s">
        <v>16</v>
      </c>
      <c r="H5" s="41" t="s">
        <v>16</v>
      </c>
      <c r="I5" s="41" t="s">
        <v>16</v>
      </c>
      <c r="J5" s="41" t="s">
        <v>16</v>
      </c>
      <c r="K5" s="41" t="s">
        <v>16</v>
      </c>
      <c r="L5" s="41" t="s">
        <v>16</v>
      </c>
      <c r="M5" s="41" t="s">
        <v>16</v>
      </c>
      <c r="N5" s="41" t="s">
        <v>16</v>
      </c>
      <c r="O5" s="41" t="s">
        <v>16</v>
      </c>
      <c r="P5" s="41" t="s">
        <v>16</v>
      </c>
      <c r="Q5" s="41" t="s">
        <v>16</v>
      </c>
      <c r="R5" s="41" t="s">
        <v>16</v>
      </c>
      <c r="S5" s="41">
        <v>5121.78</v>
      </c>
      <c r="T5" s="41">
        <v>6092.85</v>
      </c>
      <c r="U5" s="3">
        <v>6088.26</v>
      </c>
      <c r="V5" s="3">
        <v>6085.54</v>
      </c>
      <c r="W5" s="69">
        <v>6082.73</v>
      </c>
      <c r="X5" s="75">
        <v>6080.88</v>
      </c>
      <c r="Y5" s="77">
        <v>6079.23</v>
      </c>
      <c r="Z5" s="69">
        <v>6077.21</v>
      </c>
      <c r="AA5" s="69">
        <v>8325.13</v>
      </c>
      <c r="AB5" s="66">
        <v>8324.7</v>
      </c>
      <c r="AC5" s="1">
        <v>8324.42</v>
      </c>
      <c r="AD5" s="83">
        <v>8324.05</v>
      </c>
    </row>
    <row r="6" spans="1:30" ht="12.75">
      <c r="A6" s="9" t="s">
        <v>134</v>
      </c>
      <c r="B6" s="15" t="s">
        <v>20</v>
      </c>
      <c r="C6" s="15">
        <v>564</v>
      </c>
      <c r="D6" s="15" t="s">
        <v>53</v>
      </c>
      <c r="E6" s="9" t="s">
        <v>136</v>
      </c>
      <c r="F6" s="9" t="s">
        <v>28</v>
      </c>
      <c r="G6" s="41" t="s">
        <v>16</v>
      </c>
      <c r="H6" s="41" t="s">
        <v>16</v>
      </c>
      <c r="I6" s="41" t="s">
        <v>16</v>
      </c>
      <c r="J6" s="41" t="s">
        <v>16</v>
      </c>
      <c r="K6" s="41" t="s">
        <v>16</v>
      </c>
      <c r="L6" s="41" t="s">
        <v>16</v>
      </c>
      <c r="M6" s="41" t="s">
        <v>16</v>
      </c>
      <c r="N6" s="41" t="s">
        <v>16</v>
      </c>
      <c r="O6" s="41" t="s">
        <v>16</v>
      </c>
      <c r="P6" s="41" t="s">
        <v>16</v>
      </c>
      <c r="Q6" s="41" t="s">
        <v>16</v>
      </c>
      <c r="R6" s="41" t="s">
        <v>16</v>
      </c>
      <c r="S6" s="41">
        <v>2357.09</v>
      </c>
      <c r="T6" s="41">
        <v>3777.47</v>
      </c>
      <c r="U6" s="41">
        <v>3777.47</v>
      </c>
      <c r="V6" s="41">
        <v>3777.47</v>
      </c>
      <c r="W6" s="58">
        <v>3777.47</v>
      </c>
      <c r="X6" s="58">
        <v>3777.47</v>
      </c>
      <c r="Y6" s="76">
        <v>3777.47</v>
      </c>
      <c r="Z6" s="69">
        <v>3777.47</v>
      </c>
      <c r="AA6" s="69">
        <v>5439.67</v>
      </c>
      <c r="AB6" s="1">
        <v>5439.67</v>
      </c>
      <c r="AC6" s="1">
        <v>5439.67</v>
      </c>
      <c r="AD6" s="83">
        <v>5439.67</v>
      </c>
    </row>
    <row r="7" spans="1:30" ht="12.75">
      <c r="A7" s="9" t="s">
        <v>134</v>
      </c>
      <c r="B7" s="15" t="s">
        <v>20</v>
      </c>
      <c r="C7" s="15">
        <v>564</v>
      </c>
      <c r="D7" s="15" t="s">
        <v>53</v>
      </c>
      <c r="E7" s="9" t="s">
        <v>137</v>
      </c>
      <c r="F7" s="9" t="s">
        <v>28</v>
      </c>
      <c r="G7" s="41" t="s">
        <v>16</v>
      </c>
      <c r="H7" s="41" t="s">
        <v>16</v>
      </c>
      <c r="I7" s="41" t="s">
        <v>16</v>
      </c>
      <c r="J7" s="41" t="s">
        <v>16</v>
      </c>
      <c r="K7" s="41" t="s">
        <v>16</v>
      </c>
      <c r="L7" s="41" t="s">
        <v>16</v>
      </c>
      <c r="M7" s="41" t="s">
        <v>16</v>
      </c>
      <c r="N7" s="41" t="s">
        <v>16</v>
      </c>
      <c r="O7" s="41" t="s">
        <v>16</v>
      </c>
      <c r="P7" s="41" t="s">
        <v>16</v>
      </c>
      <c r="Q7" s="41" t="s">
        <v>16</v>
      </c>
      <c r="R7" s="41" t="s">
        <v>16</v>
      </c>
      <c r="S7" s="41">
        <v>1822.34</v>
      </c>
      <c r="T7" s="41">
        <v>1730.16</v>
      </c>
      <c r="U7" s="41">
        <v>1730.16</v>
      </c>
      <c r="V7" s="41">
        <v>1730.16</v>
      </c>
      <c r="W7" s="58">
        <v>1730.16</v>
      </c>
      <c r="X7" s="58">
        <v>1730.16</v>
      </c>
      <c r="Y7" s="76">
        <v>1730.16</v>
      </c>
      <c r="Z7" s="69">
        <v>1730.16</v>
      </c>
      <c r="AA7" s="58" t="s">
        <v>16</v>
      </c>
      <c r="AB7" s="41" t="s">
        <v>16</v>
      </c>
      <c r="AC7" s="41" t="s">
        <v>16</v>
      </c>
      <c r="AD7" s="41" t="s">
        <v>16</v>
      </c>
    </row>
    <row r="8" spans="1:30" ht="12.75">
      <c r="A8" s="9" t="s">
        <v>134</v>
      </c>
      <c r="B8" s="15" t="s">
        <v>20</v>
      </c>
      <c r="C8" s="15">
        <v>602</v>
      </c>
      <c r="D8" s="15" t="s">
        <v>53</v>
      </c>
      <c r="E8" s="9" t="s">
        <v>143</v>
      </c>
      <c r="F8" s="9" t="s">
        <v>28</v>
      </c>
      <c r="G8" s="41" t="s">
        <v>16</v>
      </c>
      <c r="H8" s="41" t="s">
        <v>16</v>
      </c>
      <c r="I8" s="41" t="s">
        <v>16</v>
      </c>
      <c r="J8" s="41" t="s">
        <v>16</v>
      </c>
      <c r="K8" s="41" t="s">
        <v>16</v>
      </c>
      <c r="L8" s="41" t="s">
        <v>16</v>
      </c>
      <c r="M8" s="41" t="s">
        <v>16</v>
      </c>
      <c r="N8" s="41" t="s">
        <v>16</v>
      </c>
      <c r="O8" s="41" t="s">
        <v>16</v>
      </c>
      <c r="P8" s="41" t="s">
        <v>16</v>
      </c>
      <c r="Q8" s="41" t="s">
        <v>16</v>
      </c>
      <c r="R8" s="41" t="s">
        <v>16</v>
      </c>
      <c r="S8" s="41" t="s">
        <v>16</v>
      </c>
      <c r="T8" s="41">
        <v>1826.44</v>
      </c>
      <c r="U8" s="41">
        <v>1826.44</v>
      </c>
      <c r="V8" s="41">
        <v>1826.44</v>
      </c>
      <c r="W8" s="58">
        <v>1826.44</v>
      </c>
      <c r="X8" s="58">
        <v>1826.44</v>
      </c>
      <c r="Y8" s="76">
        <v>1826.44</v>
      </c>
      <c r="Z8" s="69">
        <v>1826.44</v>
      </c>
      <c r="AA8" s="69">
        <v>3550.93</v>
      </c>
      <c r="AB8" s="1">
        <v>3550.93</v>
      </c>
      <c r="AC8" s="1">
        <v>3550.93</v>
      </c>
      <c r="AD8" s="83">
        <v>3550.93</v>
      </c>
    </row>
    <row r="9" spans="1:30" ht="12.75">
      <c r="A9" s="9" t="s">
        <v>133</v>
      </c>
      <c r="B9" s="15" t="s">
        <v>11</v>
      </c>
      <c r="C9" s="15">
        <v>94</v>
      </c>
      <c r="D9" s="15" t="s">
        <v>53</v>
      </c>
      <c r="E9" s="9" t="s">
        <v>29</v>
      </c>
      <c r="F9" s="9" t="s">
        <v>28</v>
      </c>
      <c r="G9" s="41" t="s">
        <v>16</v>
      </c>
      <c r="H9" s="16">
        <v>1953.47</v>
      </c>
      <c r="I9" s="4">
        <v>1915.77</v>
      </c>
      <c r="J9" s="4">
        <v>3765.17</v>
      </c>
      <c r="K9" s="3">
        <v>3726.86</v>
      </c>
      <c r="L9" s="4">
        <v>3682.45</v>
      </c>
      <c r="M9" s="4">
        <v>3653.43</v>
      </c>
      <c r="N9" s="4">
        <v>3620.43</v>
      </c>
      <c r="O9" s="4">
        <v>3591.83</v>
      </c>
      <c r="P9" s="4">
        <v>3563.73</v>
      </c>
      <c r="Q9" s="4">
        <v>3535.21</v>
      </c>
      <c r="R9" s="21" t="s">
        <v>16</v>
      </c>
      <c r="S9" s="4">
        <v>3512.45</v>
      </c>
      <c r="T9" s="21">
        <v>3472.55</v>
      </c>
      <c r="U9" s="4">
        <v>6138.36</v>
      </c>
      <c r="V9" s="3">
        <v>5384.79</v>
      </c>
      <c r="W9" s="69">
        <v>9239.68</v>
      </c>
      <c r="X9" s="69">
        <v>9228.88</v>
      </c>
      <c r="Y9" s="77">
        <v>9205.58</v>
      </c>
      <c r="Z9" s="72">
        <v>9181.47</v>
      </c>
      <c r="AA9" s="69">
        <v>9159.53</v>
      </c>
      <c r="AB9" s="1">
        <v>9132.72</v>
      </c>
      <c r="AC9" s="1">
        <v>9102.64</v>
      </c>
      <c r="AD9" s="83">
        <v>11572.65</v>
      </c>
    </row>
    <row r="10" spans="1:30" ht="12.75">
      <c r="A10" s="9" t="s">
        <v>133</v>
      </c>
      <c r="B10" s="15" t="s">
        <v>11</v>
      </c>
      <c r="C10" s="15">
        <v>94</v>
      </c>
      <c r="D10" s="15" t="s">
        <v>53</v>
      </c>
      <c r="E10" s="9" t="s">
        <v>126</v>
      </c>
      <c r="F10" s="9" t="s">
        <v>28</v>
      </c>
      <c r="G10" s="41" t="s">
        <v>16</v>
      </c>
      <c r="H10" s="41" t="s">
        <v>16</v>
      </c>
      <c r="I10" s="41" t="s">
        <v>16</v>
      </c>
      <c r="J10" s="41" t="s">
        <v>16</v>
      </c>
      <c r="K10" s="41" t="s">
        <v>16</v>
      </c>
      <c r="L10" s="41" t="s">
        <v>16</v>
      </c>
      <c r="M10" s="41" t="s">
        <v>16</v>
      </c>
      <c r="N10" s="41" t="s">
        <v>16</v>
      </c>
      <c r="O10" s="41" t="s">
        <v>16</v>
      </c>
      <c r="P10" s="41" t="s">
        <v>16</v>
      </c>
      <c r="Q10" s="41" t="s">
        <v>16</v>
      </c>
      <c r="R10" s="4">
        <v>3532.7</v>
      </c>
      <c r="S10" s="41" t="s">
        <v>16</v>
      </c>
      <c r="T10" s="41" t="s">
        <v>16</v>
      </c>
      <c r="U10" s="41" t="s">
        <v>16</v>
      </c>
      <c r="V10" s="51" t="s">
        <v>16</v>
      </c>
      <c r="W10" s="58" t="s">
        <v>16</v>
      </c>
      <c r="X10" s="58" t="s">
        <v>16</v>
      </c>
      <c r="Y10" s="41" t="s">
        <v>16</v>
      </c>
      <c r="Z10" s="58" t="s">
        <v>16</v>
      </c>
      <c r="AA10" s="58" t="s">
        <v>16</v>
      </c>
      <c r="AB10" s="58" t="s">
        <v>16</v>
      </c>
      <c r="AC10" s="41" t="s">
        <v>16</v>
      </c>
      <c r="AD10" s="41" t="s">
        <v>16</v>
      </c>
    </row>
    <row r="11" spans="1:30" ht="12.75">
      <c r="A11" s="9" t="s">
        <v>138</v>
      </c>
      <c r="B11" s="14" t="s">
        <v>20</v>
      </c>
      <c r="C11" s="14">
        <v>364</v>
      </c>
      <c r="D11" s="15" t="s">
        <v>53</v>
      </c>
      <c r="E11" s="46">
        <v>364</v>
      </c>
      <c r="F11" s="2" t="s">
        <v>115</v>
      </c>
      <c r="G11" s="21" t="s">
        <v>16</v>
      </c>
      <c r="H11" s="21" t="s">
        <v>16</v>
      </c>
      <c r="I11" s="21" t="s">
        <v>16</v>
      </c>
      <c r="J11" s="21" t="s">
        <v>16</v>
      </c>
      <c r="K11" s="21" t="s">
        <v>16</v>
      </c>
      <c r="L11" s="21" t="s">
        <v>16</v>
      </c>
      <c r="M11" s="21" t="s">
        <v>16</v>
      </c>
      <c r="N11" s="21" t="s">
        <v>16</v>
      </c>
      <c r="O11" s="21" t="s">
        <v>16</v>
      </c>
      <c r="P11" s="21" t="s">
        <v>16</v>
      </c>
      <c r="Q11" s="21">
        <v>5132.2</v>
      </c>
      <c r="R11" s="21">
        <v>6916.3</v>
      </c>
      <c r="S11" s="21">
        <v>0</v>
      </c>
      <c r="T11" s="21">
        <v>0</v>
      </c>
      <c r="U11" s="21" t="s">
        <v>16</v>
      </c>
      <c r="V11" s="51" t="s">
        <v>16</v>
      </c>
      <c r="W11" s="58" t="s">
        <v>16</v>
      </c>
      <c r="X11" s="58" t="s">
        <v>16</v>
      </c>
      <c r="Y11" s="41" t="s">
        <v>16</v>
      </c>
      <c r="Z11" s="58" t="s">
        <v>16</v>
      </c>
      <c r="AA11" s="58" t="s">
        <v>16</v>
      </c>
      <c r="AB11" s="58" t="s">
        <v>16</v>
      </c>
      <c r="AC11" s="41" t="s">
        <v>16</v>
      </c>
      <c r="AD11" s="41" t="s">
        <v>16</v>
      </c>
    </row>
    <row r="12" spans="1:30" ht="12.75">
      <c r="A12" s="9" t="s">
        <v>138</v>
      </c>
      <c r="B12" s="14" t="s">
        <v>20</v>
      </c>
      <c r="C12" s="14">
        <v>364</v>
      </c>
      <c r="D12" s="15" t="s">
        <v>53</v>
      </c>
      <c r="E12" s="46">
        <v>364</v>
      </c>
      <c r="F12" s="2" t="s">
        <v>116</v>
      </c>
      <c r="G12" s="21" t="s">
        <v>16</v>
      </c>
      <c r="H12" s="21" t="s">
        <v>16</v>
      </c>
      <c r="I12" s="21" t="s">
        <v>16</v>
      </c>
      <c r="J12" s="21" t="s">
        <v>16</v>
      </c>
      <c r="K12" s="21" t="s">
        <v>16</v>
      </c>
      <c r="L12" s="21" t="s">
        <v>16</v>
      </c>
      <c r="M12" s="21" t="s">
        <v>16</v>
      </c>
      <c r="N12" s="21" t="s">
        <v>16</v>
      </c>
      <c r="O12" s="21" t="s">
        <v>16</v>
      </c>
      <c r="P12" s="21" t="s">
        <v>16</v>
      </c>
      <c r="Q12" s="21">
        <v>5407.41</v>
      </c>
      <c r="R12" s="21">
        <v>6339.13</v>
      </c>
      <c r="S12" s="21">
        <v>0</v>
      </c>
      <c r="T12" s="21">
        <v>0</v>
      </c>
      <c r="U12" s="21" t="s">
        <v>16</v>
      </c>
      <c r="V12" s="51" t="s">
        <v>16</v>
      </c>
      <c r="W12" s="58" t="s">
        <v>16</v>
      </c>
      <c r="X12" s="58" t="s">
        <v>16</v>
      </c>
      <c r="Y12" s="41" t="s">
        <v>16</v>
      </c>
      <c r="Z12" s="58" t="s">
        <v>16</v>
      </c>
      <c r="AA12" s="58" t="s">
        <v>16</v>
      </c>
      <c r="AB12" s="58" t="s">
        <v>16</v>
      </c>
      <c r="AC12" s="41" t="s">
        <v>16</v>
      </c>
      <c r="AD12" s="41" t="s">
        <v>16</v>
      </c>
    </row>
    <row r="13" spans="1:30" ht="12.75">
      <c r="A13" s="9" t="s">
        <v>138</v>
      </c>
      <c r="B13" s="14" t="s">
        <v>11</v>
      </c>
      <c r="C13" s="14">
        <v>223</v>
      </c>
      <c r="D13" s="15" t="s">
        <v>53</v>
      </c>
      <c r="E13" s="2" t="s">
        <v>97</v>
      </c>
      <c r="F13" s="2" t="s">
        <v>114</v>
      </c>
      <c r="G13" s="21" t="s">
        <v>16</v>
      </c>
      <c r="H13" s="21" t="s">
        <v>16</v>
      </c>
      <c r="I13" s="21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1" t="s">
        <v>16</v>
      </c>
      <c r="O13" s="21" t="s">
        <v>16</v>
      </c>
      <c r="P13" s="21" t="s">
        <v>16</v>
      </c>
      <c r="Q13" s="4">
        <v>1248.11</v>
      </c>
      <c r="R13" s="4">
        <v>1240.37</v>
      </c>
      <c r="S13" s="4">
        <v>648.23</v>
      </c>
      <c r="T13" s="4">
        <v>648.21</v>
      </c>
      <c r="U13" s="4">
        <v>497.37</v>
      </c>
      <c r="V13" s="52">
        <v>497.37</v>
      </c>
      <c r="W13" s="70">
        <v>497.37</v>
      </c>
      <c r="X13" s="69">
        <v>795.66</v>
      </c>
      <c r="Y13" s="1">
        <v>795.66</v>
      </c>
      <c r="Z13" s="69">
        <v>795.66</v>
      </c>
      <c r="AA13" s="69">
        <v>795.66</v>
      </c>
      <c r="AB13" s="1">
        <v>795.66</v>
      </c>
      <c r="AC13" s="1">
        <v>0</v>
      </c>
      <c r="AD13" s="41" t="s">
        <v>16</v>
      </c>
    </row>
    <row r="14" spans="1:30" ht="12.75">
      <c r="A14" s="9" t="s">
        <v>138</v>
      </c>
      <c r="B14" s="14" t="s">
        <v>11</v>
      </c>
      <c r="C14" s="14">
        <v>223</v>
      </c>
      <c r="D14" s="15" t="s">
        <v>53</v>
      </c>
      <c r="E14" s="2" t="s">
        <v>97</v>
      </c>
      <c r="F14" s="2" t="s">
        <v>19</v>
      </c>
      <c r="G14" s="3" t="s">
        <v>16</v>
      </c>
      <c r="H14" s="3" t="s">
        <v>16</v>
      </c>
      <c r="I14" s="3" t="s">
        <v>16</v>
      </c>
      <c r="J14" s="3" t="s">
        <v>16</v>
      </c>
      <c r="K14" s="3">
        <v>580.97</v>
      </c>
      <c r="L14" s="4">
        <v>580.97</v>
      </c>
      <c r="M14" s="4">
        <v>566.05</v>
      </c>
      <c r="N14" s="4">
        <v>566.05</v>
      </c>
      <c r="O14" s="4">
        <v>2630.2</v>
      </c>
      <c r="P14" s="4">
        <v>3030.85</v>
      </c>
      <c r="Q14" s="4">
        <v>3043.31</v>
      </c>
      <c r="R14" s="4">
        <v>2993.06</v>
      </c>
      <c r="S14" s="4">
        <v>2409.03</v>
      </c>
      <c r="T14" s="21" t="s">
        <v>16</v>
      </c>
      <c r="U14" s="21" t="s">
        <v>16</v>
      </c>
      <c r="V14" s="41" t="s">
        <v>16</v>
      </c>
      <c r="W14" s="58" t="s">
        <v>16</v>
      </c>
      <c r="X14" s="58" t="s">
        <v>16</v>
      </c>
      <c r="Y14" s="41" t="s">
        <v>16</v>
      </c>
      <c r="Z14" s="58" t="s">
        <v>16</v>
      </c>
      <c r="AA14" s="58" t="s">
        <v>16</v>
      </c>
      <c r="AB14" s="41" t="s">
        <v>16</v>
      </c>
      <c r="AC14" s="41" t="s">
        <v>16</v>
      </c>
      <c r="AD14" s="41" t="s">
        <v>16</v>
      </c>
    </row>
    <row r="15" spans="1:30" ht="12.75">
      <c r="A15" s="9" t="s">
        <v>138</v>
      </c>
      <c r="B15" s="14" t="s">
        <v>11</v>
      </c>
      <c r="C15" s="14">
        <v>223</v>
      </c>
      <c r="D15" s="15" t="s">
        <v>53</v>
      </c>
      <c r="E15" s="2" t="s">
        <v>97</v>
      </c>
      <c r="F15" s="2" t="s">
        <v>115</v>
      </c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21"/>
      <c r="U15" s="21"/>
      <c r="V15" s="41"/>
      <c r="W15" s="58"/>
      <c r="X15" s="58"/>
      <c r="Y15" s="41"/>
      <c r="Z15" s="58"/>
      <c r="AA15" s="58"/>
      <c r="AB15" s="41">
        <v>0</v>
      </c>
      <c r="AC15" s="1">
        <v>19.72</v>
      </c>
      <c r="AD15" s="41">
        <v>19.72</v>
      </c>
    </row>
    <row r="16" spans="1:30" ht="12.75">
      <c r="A16" s="9" t="s">
        <v>138</v>
      </c>
      <c r="B16" s="14" t="s">
        <v>11</v>
      </c>
      <c r="C16" s="14">
        <v>223</v>
      </c>
      <c r="D16" s="15" t="s">
        <v>53</v>
      </c>
      <c r="E16" s="2" t="s">
        <v>97</v>
      </c>
      <c r="F16" s="2" t="s">
        <v>98</v>
      </c>
      <c r="G16" s="41" t="s">
        <v>16</v>
      </c>
      <c r="H16" s="41" t="s">
        <v>16</v>
      </c>
      <c r="I16" s="41" t="s">
        <v>16</v>
      </c>
      <c r="J16" s="41" t="s">
        <v>16</v>
      </c>
      <c r="K16" s="41" t="s">
        <v>16</v>
      </c>
      <c r="L16" s="41" t="s">
        <v>16</v>
      </c>
      <c r="M16" s="41" t="s">
        <v>16</v>
      </c>
      <c r="N16" s="41" t="s">
        <v>16</v>
      </c>
      <c r="O16" s="41" t="s">
        <v>16</v>
      </c>
      <c r="P16" s="41" t="s">
        <v>16</v>
      </c>
      <c r="Q16" s="41" t="s">
        <v>16</v>
      </c>
      <c r="R16" s="41" t="s">
        <v>16</v>
      </c>
      <c r="S16" s="41" t="s">
        <v>16</v>
      </c>
      <c r="T16" s="4">
        <v>2409.11</v>
      </c>
      <c r="U16" s="41">
        <v>1584.97</v>
      </c>
      <c r="V16" s="3">
        <v>1584.97</v>
      </c>
      <c r="W16" s="57">
        <v>1584.97</v>
      </c>
      <c r="X16" s="69">
        <v>1572.63</v>
      </c>
      <c r="Y16" s="1">
        <v>1572.63</v>
      </c>
      <c r="Z16" s="69">
        <v>1572.63</v>
      </c>
      <c r="AA16" s="69">
        <v>1572.63</v>
      </c>
      <c r="AB16" s="1">
        <v>1572.63</v>
      </c>
      <c r="AC16" s="1">
        <v>1144.71</v>
      </c>
      <c r="AD16" s="41">
        <v>1144.71</v>
      </c>
    </row>
    <row r="17" spans="1:30" ht="12.75">
      <c r="A17" s="9" t="s">
        <v>138</v>
      </c>
      <c r="B17" s="14" t="s">
        <v>11</v>
      </c>
      <c r="C17" s="14">
        <v>191</v>
      </c>
      <c r="D17" s="15" t="s">
        <v>53</v>
      </c>
      <c r="E17" s="9" t="s">
        <v>15</v>
      </c>
      <c r="F17" s="2" t="s">
        <v>142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"/>
      <c r="U17" s="41"/>
      <c r="V17" s="3"/>
      <c r="W17" s="57"/>
      <c r="X17" s="69"/>
      <c r="Y17" s="1"/>
      <c r="Z17" s="69"/>
      <c r="AA17" s="69"/>
      <c r="AB17" s="1"/>
      <c r="AC17" s="1"/>
      <c r="AD17" s="83">
        <v>8114.83</v>
      </c>
    </row>
    <row r="18" spans="1:30" ht="12.75">
      <c r="A18" s="9" t="s">
        <v>138</v>
      </c>
      <c r="B18" s="14" t="s">
        <v>11</v>
      </c>
      <c r="C18" s="14">
        <v>191</v>
      </c>
      <c r="D18" s="15" t="s">
        <v>53</v>
      </c>
      <c r="E18" s="9" t="s">
        <v>15</v>
      </c>
      <c r="F18" s="9" t="s">
        <v>96</v>
      </c>
      <c r="G18" s="21" t="s">
        <v>16</v>
      </c>
      <c r="H18" s="21" t="s">
        <v>16</v>
      </c>
      <c r="I18" s="21" t="s">
        <v>16</v>
      </c>
      <c r="J18" s="21" t="s">
        <v>16</v>
      </c>
      <c r="K18" s="21" t="s">
        <v>16</v>
      </c>
      <c r="L18" s="21" t="s">
        <v>16</v>
      </c>
      <c r="M18" s="21" t="s">
        <v>16</v>
      </c>
      <c r="N18" s="21" t="s">
        <v>16</v>
      </c>
      <c r="O18" s="4">
        <v>0</v>
      </c>
      <c r="P18" s="4">
        <v>647.75</v>
      </c>
      <c r="Q18" s="4">
        <v>433.47</v>
      </c>
      <c r="R18" s="4">
        <v>431.43</v>
      </c>
      <c r="S18" s="4">
        <v>174.22</v>
      </c>
      <c r="T18" s="4">
        <v>159.82</v>
      </c>
      <c r="U18" s="4">
        <v>328.68</v>
      </c>
      <c r="V18" s="3">
        <v>328.68</v>
      </c>
      <c r="W18" s="57">
        <v>328.68</v>
      </c>
      <c r="X18" s="69">
        <v>0</v>
      </c>
      <c r="Y18" s="77">
        <v>0</v>
      </c>
      <c r="Z18" s="81">
        <v>0</v>
      </c>
      <c r="AA18" s="69">
        <v>0</v>
      </c>
      <c r="AB18" s="1">
        <v>0</v>
      </c>
      <c r="AC18" s="1">
        <v>0</v>
      </c>
      <c r="AD18" s="41" t="s">
        <v>16</v>
      </c>
    </row>
    <row r="19" spans="1:30" ht="12.75">
      <c r="A19" s="9" t="s">
        <v>138</v>
      </c>
      <c r="B19" s="14" t="s">
        <v>11</v>
      </c>
      <c r="C19" s="14">
        <v>191</v>
      </c>
      <c r="D19" s="15" t="s">
        <v>53</v>
      </c>
      <c r="E19" s="9" t="s">
        <v>15</v>
      </c>
      <c r="F19" s="9" t="s">
        <v>101</v>
      </c>
      <c r="G19" s="21"/>
      <c r="H19" s="21"/>
      <c r="I19" s="21"/>
      <c r="J19" s="21"/>
      <c r="K19" s="21"/>
      <c r="L19" s="21"/>
      <c r="M19" s="21"/>
      <c r="N19" s="21"/>
      <c r="O19" s="4"/>
      <c r="P19" s="4"/>
      <c r="Q19" s="4"/>
      <c r="R19" s="4"/>
      <c r="S19" s="4"/>
      <c r="T19" s="4"/>
      <c r="U19" s="21" t="s">
        <v>16</v>
      </c>
      <c r="V19" s="41" t="s">
        <v>16</v>
      </c>
      <c r="W19" s="58">
        <v>0</v>
      </c>
      <c r="X19" s="69">
        <v>29.37</v>
      </c>
      <c r="Y19" s="1">
        <v>29.37</v>
      </c>
      <c r="Z19" s="69">
        <v>29.37</v>
      </c>
      <c r="AA19" s="69">
        <v>29.37</v>
      </c>
      <c r="AB19" s="1">
        <v>29.37</v>
      </c>
      <c r="AC19" s="1">
        <v>336.16</v>
      </c>
      <c r="AD19" s="41" t="s">
        <v>16</v>
      </c>
    </row>
    <row r="20" spans="1:30" ht="12.75">
      <c r="A20" s="9" t="s">
        <v>138</v>
      </c>
      <c r="B20" s="14" t="s">
        <v>11</v>
      </c>
      <c r="C20" s="14">
        <v>191</v>
      </c>
      <c r="D20" s="15" t="s">
        <v>53</v>
      </c>
      <c r="E20" s="9" t="s">
        <v>15</v>
      </c>
      <c r="F20" s="9" t="s">
        <v>18</v>
      </c>
      <c r="G20" s="16">
        <v>3686.8</v>
      </c>
      <c r="H20" s="16">
        <v>3790.5</v>
      </c>
      <c r="I20" s="3">
        <v>3654.97</v>
      </c>
      <c r="J20" s="3">
        <v>3509.29</v>
      </c>
      <c r="K20" s="3">
        <v>4043.4</v>
      </c>
      <c r="L20" s="4">
        <v>3907.04</v>
      </c>
      <c r="M20" s="4">
        <v>3792.95</v>
      </c>
      <c r="N20" s="4">
        <v>7816.2</v>
      </c>
      <c r="O20" s="4">
        <v>9792.7</v>
      </c>
      <c r="P20" s="4">
        <v>10825.68</v>
      </c>
      <c r="Q20" s="4">
        <v>10468.65</v>
      </c>
      <c r="R20" s="4">
        <v>9969.84</v>
      </c>
      <c r="S20" s="4">
        <v>6262.12</v>
      </c>
      <c r="T20" s="4">
        <v>5414.09</v>
      </c>
      <c r="U20" s="4">
        <v>2331.18</v>
      </c>
      <c r="V20" s="3">
        <v>2225.77</v>
      </c>
      <c r="W20" s="69">
        <v>2093.75</v>
      </c>
      <c r="X20" s="69">
        <v>3605.02</v>
      </c>
      <c r="Y20" s="77">
        <v>3480.92</v>
      </c>
      <c r="Z20" s="69">
        <v>3353.09</v>
      </c>
      <c r="AA20" s="69">
        <v>3235.91</v>
      </c>
      <c r="AB20" s="1">
        <v>3123.74</v>
      </c>
      <c r="AC20" s="1">
        <v>2533.79</v>
      </c>
      <c r="AD20" s="41" t="s">
        <v>16</v>
      </c>
    </row>
    <row r="21" spans="1:30" ht="12.75">
      <c r="A21" s="9" t="s">
        <v>138</v>
      </c>
      <c r="B21" s="14" t="s">
        <v>11</v>
      </c>
      <c r="C21" s="14">
        <v>191</v>
      </c>
      <c r="D21" s="15" t="s">
        <v>53</v>
      </c>
      <c r="E21" s="9" t="s">
        <v>15</v>
      </c>
      <c r="F21" s="9" t="s">
        <v>17</v>
      </c>
      <c r="G21" s="16">
        <v>2003.6</v>
      </c>
      <c r="H21" s="16">
        <v>2798.7</v>
      </c>
      <c r="I21" s="3">
        <v>2737.72</v>
      </c>
      <c r="J21" s="3">
        <v>2670.14</v>
      </c>
      <c r="K21" s="3">
        <v>3029.39</v>
      </c>
      <c r="L21" s="4">
        <v>2956.28</v>
      </c>
      <c r="M21" s="4">
        <v>2877.69</v>
      </c>
      <c r="N21" s="4">
        <v>3456.9</v>
      </c>
      <c r="O21" s="4">
        <v>3127.4</v>
      </c>
      <c r="P21" s="4">
        <v>3640.62</v>
      </c>
      <c r="Q21" s="4">
        <v>4146.49</v>
      </c>
      <c r="R21" s="4">
        <v>3936.53</v>
      </c>
      <c r="S21" s="4">
        <v>2679.06</v>
      </c>
      <c r="T21" s="4">
        <v>2448.9</v>
      </c>
      <c r="U21" s="4">
        <v>1261.47</v>
      </c>
      <c r="V21" s="3">
        <v>1193.76</v>
      </c>
      <c r="W21" s="69">
        <v>1135.02</v>
      </c>
      <c r="X21" s="69">
        <v>1209.59</v>
      </c>
      <c r="Y21" s="77">
        <v>1161.01</v>
      </c>
      <c r="Z21" s="69">
        <v>1114.8</v>
      </c>
      <c r="AA21" s="69">
        <v>1062.06</v>
      </c>
      <c r="AB21" s="1">
        <v>1012.74</v>
      </c>
      <c r="AC21" s="1">
        <v>1044.59</v>
      </c>
      <c r="AD21" s="41" t="s">
        <v>16</v>
      </c>
    </row>
    <row r="22" spans="1:30" ht="12.75">
      <c r="A22" s="9" t="s">
        <v>138</v>
      </c>
      <c r="B22" s="14" t="s">
        <v>11</v>
      </c>
      <c r="C22" s="14">
        <v>191</v>
      </c>
      <c r="D22" s="15" t="s">
        <v>53</v>
      </c>
      <c r="E22" s="9" t="s">
        <v>15</v>
      </c>
      <c r="F22" s="9" t="s">
        <v>76</v>
      </c>
      <c r="G22" s="21" t="s">
        <v>16</v>
      </c>
      <c r="H22" s="21" t="s">
        <v>16</v>
      </c>
      <c r="I22" s="21" t="s">
        <v>16</v>
      </c>
      <c r="J22" s="21" t="s">
        <v>16</v>
      </c>
      <c r="K22" s="21" t="s">
        <v>16</v>
      </c>
      <c r="L22" s="21" t="s">
        <v>16</v>
      </c>
      <c r="M22" s="21" t="s">
        <v>16</v>
      </c>
      <c r="N22" s="21" t="s">
        <v>16</v>
      </c>
      <c r="O22" s="4">
        <v>1418.9</v>
      </c>
      <c r="P22" s="4">
        <v>1538.87</v>
      </c>
      <c r="Q22" s="4">
        <v>3222.9</v>
      </c>
      <c r="R22" s="4">
        <v>3424.44</v>
      </c>
      <c r="S22" s="4">
        <v>3032.4</v>
      </c>
      <c r="T22" s="4">
        <v>2784.06</v>
      </c>
      <c r="U22" s="4">
        <v>2583.48</v>
      </c>
      <c r="V22" s="3">
        <v>2582.35</v>
      </c>
      <c r="W22" s="57">
        <v>2582.35</v>
      </c>
      <c r="X22" s="69">
        <v>3171.96</v>
      </c>
      <c r="Y22" s="1">
        <v>3171.96</v>
      </c>
      <c r="Z22" s="69">
        <v>3171.96</v>
      </c>
      <c r="AA22" s="69">
        <v>3171.96</v>
      </c>
      <c r="AB22" s="1">
        <v>3171.96</v>
      </c>
      <c r="AC22" s="1">
        <v>4340.98</v>
      </c>
      <c r="AD22" s="41" t="s">
        <v>16</v>
      </c>
    </row>
    <row r="23" spans="1:30" ht="12.75">
      <c r="A23" s="9" t="s">
        <v>138</v>
      </c>
      <c r="B23" s="14" t="s">
        <v>11</v>
      </c>
      <c r="C23" s="14">
        <v>196</v>
      </c>
      <c r="D23" s="15" t="s">
        <v>53</v>
      </c>
      <c r="E23" s="2" t="s">
        <v>15</v>
      </c>
      <c r="F23" s="2" t="s">
        <v>142</v>
      </c>
      <c r="G23" s="21"/>
      <c r="H23" s="21"/>
      <c r="I23" s="21"/>
      <c r="J23" s="21"/>
      <c r="K23" s="21"/>
      <c r="L23" s="21"/>
      <c r="M23" s="21"/>
      <c r="N23" s="21"/>
      <c r="O23" s="4"/>
      <c r="P23" s="4"/>
      <c r="Q23" s="4"/>
      <c r="R23" s="4"/>
      <c r="S23" s="4"/>
      <c r="T23" s="4"/>
      <c r="U23" s="4"/>
      <c r="V23" s="3"/>
      <c r="W23" s="57"/>
      <c r="X23" s="69"/>
      <c r="Y23" s="1"/>
      <c r="Z23" s="69"/>
      <c r="AA23" s="69"/>
      <c r="AB23" s="1"/>
      <c r="AC23" s="1"/>
      <c r="AD23" s="41">
        <v>1403.04</v>
      </c>
    </row>
    <row r="24" spans="1:30" ht="12.75">
      <c r="A24" s="9" t="s">
        <v>138</v>
      </c>
      <c r="B24" s="14" t="s">
        <v>11</v>
      </c>
      <c r="C24" s="14">
        <v>196</v>
      </c>
      <c r="D24" s="15" t="s">
        <v>53</v>
      </c>
      <c r="E24" s="2" t="s">
        <v>15</v>
      </c>
      <c r="F24" s="9" t="s">
        <v>96</v>
      </c>
      <c r="G24" s="21" t="s">
        <v>16</v>
      </c>
      <c r="H24" s="21" t="s">
        <v>16</v>
      </c>
      <c r="I24" s="21" t="s">
        <v>16</v>
      </c>
      <c r="J24" s="21" t="s">
        <v>16</v>
      </c>
      <c r="K24" s="21" t="s">
        <v>16</v>
      </c>
      <c r="L24" s="21" t="s">
        <v>16</v>
      </c>
      <c r="M24" s="21" t="s">
        <v>16</v>
      </c>
      <c r="N24" s="21" t="s">
        <v>16</v>
      </c>
      <c r="O24" s="21" t="s">
        <v>16</v>
      </c>
      <c r="P24" s="21" t="s">
        <v>16</v>
      </c>
      <c r="Q24" s="21" t="s">
        <v>16</v>
      </c>
      <c r="R24" s="4">
        <v>0</v>
      </c>
      <c r="S24" s="4">
        <v>0</v>
      </c>
      <c r="T24" s="4">
        <v>0</v>
      </c>
      <c r="U24" s="21" t="s">
        <v>16</v>
      </c>
      <c r="V24" s="41" t="s">
        <v>16</v>
      </c>
      <c r="W24" s="58" t="s">
        <v>16</v>
      </c>
      <c r="X24" s="58" t="s">
        <v>16</v>
      </c>
      <c r="Y24" s="41" t="s">
        <v>16</v>
      </c>
      <c r="Z24" s="58" t="s">
        <v>16</v>
      </c>
      <c r="AA24" s="58" t="s">
        <v>16</v>
      </c>
      <c r="AB24" s="41" t="s">
        <v>16</v>
      </c>
      <c r="AC24" s="41" t="s">
        <v>16</v>
      </c>
      <c r="AD24" s="41" t="s">
        <v>16</v>
      </c>
    </row>
    <row r="25" spans="1:30" ht="12.75">
      <c r="A25" s="9" t="s">
        <v>138</v>
      </c>
      <c r="B25" s="14" t="s">
        <v>11</v>
      </c>
      <c r="C25" s="14">
        <v>196</v>
      </c>
      <c r="D25" s="15" t="s">
        <v>53</v>
      </c>
      <c r="E25" s="2" t="s">
        <v>15</v>
      </c>
      <c r="F25" s="9" t="s">
        <v>101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"/>
      <c r="S25" s="4"/>
      <c r="T25" s="4"/>
      <c r="U25" s="21" t="s">
        <v>16</v>
      </c>
      <c r="V25" s="41" t="s">
        <v>16</v>
      </c>
      <c r="W25" s="58">
        <v>0</v>
      </c>
      <c r="X25" s="58">
        <v>82.77</v>
      </c>
      <c r="Y25" s="41">
        <v>82.77</v>
      </c>
      <c r="Z25" s="58">
        <v>82.77</v>
      </c>
      <c r="AA25" s="69">
        <v>82.43</v>
      </c>
      <c r="AB25" s="1">
        <v>82.43</v>
      </c>
      <c r="AC25" s="1">
        <v>78.73</v>
      </c>
      <c r="AD25" s="41" t="s">
        <v>16</v>
      </c>
    </row>
    <row r="26" spans="1:30" ht="12.75">
      <c r="A26" s="9" t="s">
        <v>138</v>
      </c>
      <c r="B26" s="14" t="s">
        <v>11</v>
      </c>
      <c r="C26" s="14">
        <v>196</v>
      </c>
      <c r="D26" s="15" t="s">
        <v>53</v>
      </c>
      <c r="E26" s="2" t="s">
        <v>15</v>
      </c>
      <c r="F26" s="2" t="s">
        <v>18</v>
      </c>
      <c r="G26" s="1">
        <v>950.1</v>
      </c>
      <c r="H26" s="3">
        <v>690.3</v>
      </c>
      <c r="I26" s="3">
        <v>690.3</v>
      </c>
      <c r="J26" s="3">
        <v>690.3</v>
      </c>
      <c r="K26" s="3">
        <v>742.92</v>
      </c>
      <c r="L26" s="4">
        <v>741.98</v>
      </c>
      <c r="M26" s="4">
        <v>740.76</v>
      </c>
      <c r="N26" s="4">
        <v>571.6</v>
      </c>
      <c r="O26" s="4">
        <v>812.4</v>
      </c>
      <c r="P26" s="4">
        <v>765.67</v>
      </c>
      <c r="Q26" s="4">
        <v>845.52</v>
      </c>
      <c r="R26" s="4">
        <v>673.81</v>
      </c>
      <c r="S26" s="4">
        <v>583.03</v>
      </c>
      <c r="T26" s="4">
        <v>582.97</v>
      </c>
      <c r="U26" s="4">
        <v>559.97</v>
      </c>
      <c r="V26" s="3">
        <v>559.82</v>
      </c>
      <c r="W26" s="69">
        <v>559.73</v>
      </c>
      <c r="X26" s="69">
        <v>372</v>
      </c>
      <c r="Y26" s="77">
        <v>369.23</v>
      </c>
      <c r="Z26" s="69">
        <v>366.34</v>
      </c>
      <c r="AA26" s="69">
        <v>364.52</v>
      </c>
      <c r="AB26" s="1">
        <v>362.56</v>
      </c>
      <c r="AC26" s="1">
        <v>431.16</v>
      </c>
      <c r="AD26" s="41" t="s">
        <v>16</v>
      </c>
    </row>
    <row r="27" spans="1:30" ht="12.75">
      <c r="A27" s="9" t="s">
        <v>138</v>
      </c>
      <c r="B27" s="14" t="s">
        <v>11</v>
      </c>
      <c r="C27" s="14">
        <v>196</v>
      </c>
      <c r="D27" s="15" t="s">
        <v>53</v>
      </c>
      <c r="E27" s="2" t="s">
        <v>15</v>
      </c>
      <c r="F27" s="2" t="s">
        <v>17</v>
      </c>
      <c r="G27" s="1">
        <v>1062.6</v>
      </c>
      <c r="H27" s="3">
        <v>897</v>
      </c>
      <c r="I27" s="3">
        <v>897</v>
      </c>
      <c r="J27" s="3">
        <v>897</v>
      </c>
      <c r="K27" s="3">
        <v>1080.43</v>
      </c>
      <c r="L27" s="4">
        <v>1080.43</v>
      </c>
      <c r="M27" s="4">
        <v>1080.33</v>
      </c>
      <c r="N27" s="4">
        <v>1178.9</v>
      </c>
      <c r="O27" s="4">
        <v>1342.2</v>
      </c>
      <c r="P27" s="4">
        <v>1344.58</v>
      </c>
      <c r="Q27" s="4">
        <v>1175.26</v>
      </c>
      <c r="R27" s="4">
        <v>1320.86</v>
      </c>
      <c r="S27" s="4">
        <v>1291.57</v>
      </c>
      <c r="T27" s="4">
        <v>1232.89</v>
      </c>
      <c r="U27" s="4">
        <v>1277.22</v>
      </c>
      <c r="V27" s="3">
        <v>1277.22</v>
      </c>
      <c r="W27" s="57">
        <v>1277.22</v>
      </c>
      <c r="X27" s="69">
        <v>375.94</v>
      </c>
      <c r="Y27" s="77">
        <v>375.9</v>
      </c>
      <c r="Z27" s="69">
        <v>375.9</v>
      </c>
      <c r="AA27" s="69">
        <v>375.26</v>
      </c>
      <c r="AB27" s="1">
        <v>374.5</v>
      </c>
      <c r="AC27" s="1">
        <v>331.52</v>
      </c>
      <c r="AD27" s="41" t="s">
        <v>16</v>
      </c>
    </row>
    <row r="28" spans="1:30" ht="12.75">
      <c r="A28" s="9" t="s">
        <v>138</v>
      </c>
      <c r="B28" s="14" t="s">
        <v>11</v>
      </c>
      <c r="C28" s="14">
        <v>196</v>
      </c>
      <c r="D28" s="15" t="s">
        <v>53</v>
      </c>
      <c r="E28" s="2" t="s">
        <v>15</v>
      </c>
      <c r="F28" s="2" t="s">
        <v>76</v>
      </c>
      <c r="G28" s="21" t="s">
        <v>16</v>
      </c>
      <c r="H28" s="21" t="s">
        <v>16</v>
      </c>
      <c r="I28" s="21" t="s">
        <v>16</v>
      </c>
      <c r="J28" s="21" t="s">
        <v>16</v>
      </c>
      <c r="K28" s="21" t="s">
        <v>16</v>
      </c>
      <c r="L28" s="21" t="s">
        <v>16</v>
      </c>
      <c r="M28" s="21" t="s">
        <v>16</v>
      </c>
      <c r="N28" s="21" t="s">
        <v>16</v>
      </c>
      <c r="O28" s="4">
        <v>0</v>
      </c>
      <c r="P28" s="4">
        <v>101.29</v>
      </c>
      <c r="Q28" s="4">
        <v>119.48</v>
      </c>
      <c r="R28" s="4">
        <v>107.86</v>
      </c>
      <c r="S28" s="4">
        <v>184.28</v>
      </c>
      <c r="T28" s="4">
        <v>184.31</v>
      </c>
      <c r="U28" s="4">
        <v>231.91</v>
      </c>
      <c r="V28" s="3">
        <v>231.91</v>
      </c>
      <c r="W28" s="57">
        <v>231.91</v>
      </c>
      <c r="X28" s="69">
        <v>9.7</v>
      </c>
      <c r="Y28" s="1">
        <v>9.7</v>
      </c>
      <c r="Z28" s="69">
        <v>9.7</v>
      </c>
      <c r="AA28" s="69">
        <v>9.7</v>
      </c>
      <c r="AB28" s="1">
        <v>9.7</v>
      </c>
      <c r="AC28" s="1">
        <v>564.42</v>
      </c>
      <c r="AD28" s="41" t="s">
        <v>16</v>
      </c>
    </row>
    <row r="29" spans="1:30" ht="12.75">
      <c r="A29" s="9" t="s">
        <v>138</v>
      </c>
      <c r="B29" s="14" t="s">
        <v>11</v>
      </c>
      <c r="C29" s="14">
        <v>222</v>
      </c>
      <c r="D29" s="15" t="s">
        <v>53</v>
      </c>
      <c r="E29" s="2" t="s">
        <v>15</v>
      </c>
      <c r="F29" s="2" t="s">
        <v>142</v>
      </c>
      <c r="G29" s="21"/>
      <c r="H29" s="21"/>
      <c r="I29" s="21"/>
      <c r="J29" s="21"/>
      <c r="K29" s="21"/>
      <c r="L29" s="21"/>
      <c r="M29" s="21"/>
      <c r="N29" s="21"/>
      <c r="O29" s="4"/>
      <c r="P29" s="4"/>
      <c r="Q29" s="4"/>
      <c r="R29" s="4"/>
      <c r="S29" s="4"/>
      <c r="T29" s="4"/>
      <c r="U29" s="4"/>
      <c r="V29" s="3"/>
      <c r="W29" s="57"/>
      <c r="X29" s="69"/>
      <c r="Y29" s="1"/>
      <c r="Z29" s="69"/>
      <c r="AA29" s="69"/>
      <c r="AB29" s="1"/>
      <c r="AC29" s="1"/>
      <c r="AD29" s="41">
        <v>2200.94</v>
      </c>
    </row>
    <row r="30" spans="1:30" ht="12.75">
      <c r="A30" s="9" t="s">
        <v>138</v>
      </c>
      <c r="B30" s="14" t="s">
        <v>11</v>
      </c>
      <c r="C30" s="14">
        <v>222</v>
      </c>
      <c r="D30" s="15" t="s">
        <v>53</v>
      </c>
      <c r="E30" s="2" t="s">
        <v>15</v>
      </c>
      <c r="F30" s="2" t="s">
        <v>101</v>
      </c>
      <c r="G30" s="21"/>
      <c r="H30" s="21"/>
      <c r="I30" s="21"/>
      <c r="J30" s="21"/>
      <c r="K30" s="21"/>
      <c r="L30" s="21"/>
      <c r="M30" s="21"/>
      <c r="N30" s="21"/>
      <c r="O30" s="4"/>
      <c r="P30" s="4"/>
      <c r="Q30" s="4"/>
      <c r="R30" s="4"/>
      <c r="S30" s="4"/>
      <c r="T30" s="4"/>
      <c r="U30" s="21" t="s">
        <v>16</v>
      </c>
      <c r="V30" s="41" t="s">
        <v>16</v>
      </c>
      <c r="W30" s="58">
        <v>0</v>
      </c>
      <c r="X30" s="69">
        <v>114.81</v>
      </c>
      <c r="Y30" s="1">
        <v>114.81</v>
      </c>
      <c r="Z30" s="69">
        <v>114.81</v>
      </c>
      <c r="AA30" s="69">
        <v>114.81</v>
      </c>
      <c r="AB30" s="1">
        <v>114.81</v>
      </c>
      <c r="AC30" s="1">
        <v>76.46</v>
      </c>
      <c r="AD30" s="41" t="s">
        <v>16</v>
      </c>
    </row>
    <row r="31" spans="1:30" ht="12.75">
      <c r="A31" s="9" t="s">
        <v>138</v>
      </c>
      <c r="B31" s="14" t="s">
        <v>11</v>
      </c>
      <c r="C31" s="14">
        <v>222</v>
      </c>
      <c r="D31" s="15" t="s">
        <v>53</v>
      </c>
      <c r="E31" s="2" t="s">
        <v>15</v>
      </c>
      <c r="F31" s="2" t="s">
        <v>18</v>
      </c>
      <c r="G31" s="21" t="s">
        <v>16</v>
      </c>
      <c r="H31" s="21" t="s">
        <v>16</v>
      </c>
      <c r="I31" s="21" t="s">
        <v>16</v>
      </c>
      <c r="J31" s="21" t="s">
        <v>16</v>
      </c>
      <c r="K31" s="21" t="s">
        <v>16</v>
      </c>
      <c r="L31" s="21" t="s">
        <v>16</v>
      </c>
      <c r="M31" s="21" t="s">
        <v>16</v>
      </c>
      <c r="N31" s="21" t="s">
        <v>16</v>
      </c>
      <c r="O31" s="21" t="s">
        <v>16</v>
      </c>
      <c r="P31" s="21" t="s">
        <v>16</v>
      </c>
      <c r="Q31" s="4">
        <v>1033.33</v>
      </c>
      <c r="R31" s="4">
        <v>1024.65</v>
      </c>
      <c r="S31" s="4">
        <v>1645.97</v>
      </c>
      <c r="T31" s="4">
        <v>1456.31</v>
      </c>
      <c r="U31" s="4">
        <v>2334.53</v>
      </c>
      <c r="V31" s="3">
        <v>2334.53</v>
      </c>
      <c r="W31" s="57">
        <v>2334.53</v>
      </c>
      <c r="X31" s="69">
        <v>2344.26</v>
      </c>
      <c r="Y31" s="1">
        <v>2344.26</v>
      </c>
      <c r="Z31" s="69">
        <v>2344.26</v>
      </c>
      <c r="AA31" s="69">
        <v>2344.26</v>
      </c>
      <c r="AB31" s="1">
        <v>2344.26</v>
      </c>
      <c r="AC31" s="1">
        <v>1087.44</v>
      </c>
      <c r="AD31" s="41" t="s">
        <v>16</v>
      </c>
    </row>
    <row r="32" spans="1:30" ht="12.75">
      <c r="A32" s="9" t="s">
        <v>138</v>
      </c>
      <c r="B32" s="14" t="s">
        <v>11</v>
      </c>
      <c r="C32" s="14">
        <v>222</v>
      </c>
      <c r="D32" s="15" t="s">
        <v>53</v>
      </c>
      <c r="E32" s="2" t="s">
        <v>15</v>
      </c>
      <c r="F32" s="2" t="s">
        <v>17</v>
      </c>
      <c r="G32" s="21" t="s">
        <v>16</v>
      </c>
      <c r="H32" s="21" t="s">
        <v>16</v>
      </c>
      <c r="I32" s="21" t="s">
        <v>16</v>
      </c>
      <c r="J32" s="21" t="s">
        <v>16</v>
      </c>
      <c r="K32" s="21" t="s">
        <v>16</v>
      </c>
      <c r="L32" s="21" t="s">
        <v>16</v>
      </c>
      <c r="M32" s="21" t="s">
        <v>16</v>
      </c>
      <c r="N32" s="21" t="s">
        <v>16</v>
      </c>
      <c r="O32" s="21" t="s">
        <v>16</v>
      </c>
      <c r="P32" s="21" t="s">
        <v>16</v>
      </c>
      <c r="Q32" s="4">
        <v>1194.39</v>
      </c>
      <c r="R32" s="4">
        <v>1186.44</v>
      </c>
      <c r="S32" s="4">
        <v>1460.34</v>
      </c>
      <c r="T32" s="4">
        <v>1388.5</v>
      </c>
      <c r="U32" s="4">
        <v>1689.66</v>
      </c>
      <c r="V32" s="3">
        <v>1689.66</v>
      </c>
      <c r="W32" s="57">
        <v>1689.66</v>
      </c>
      <c r="X32" s="69">
        <v>1567.29</v>
      </c>
      <c r="Y32" s="1">
        <v>1567.29</v>
      </c>
      <c r="Z32" s="69">
        <v>1567.29</v>
      </c>
      <c r="AA32" s="69">
        <v>1567.29</v>
      </c>
      <c r="AB32" s="1">
        <v>1567.29</v>
      </c>
      <c r="AC32" s="1">
        <v>1037.04</v>
      </c>
      <c r="AD32" s="41" t="s">
        <v>16</v>
      </c>
    </row>
    <row r="33" spans="1:30" ht="14.25" customHeight="1">
      <c r="A33" s="9" t="s">
        <v>138</v>
      </c>
      <c r="B33" s="14" t="s">
        <v>11</v>
      </c>
      <c r="C33" s="14">
        <v>224</v>
      </c>
      <c r="D33" s="15" t="s">
        <v>53</v>
      </c>
      <c r="E33" s="2" t="s">
        <v>15</v>
      </c>
      <c r="F33" s="2" t="s">
        <v>142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"/>
      <c r="R33" s="4"/>
      <c r="S33" s="4"/>
      <c r="T33" s="4"/>
      <c r="U33" s="4"/>
      <c r="V33" s="3"/>
      <c r="W33" s="57"/>
      <c r="X33" s="69"/>
      <c r="Y33" s="1"/>
      <c r="Z33" s="69"/>
      <c r="AA33" s="69"/>
      <c r="AB33" s="1"/>
      <c r="AC33" s="1"/>
      <c r="AD33" s="41">
        <v>295.58</v>
      </c>
    </row>
    <row r="34" spans="1:30" ht="12.75">
      <c r="A34" s="9" t="s">
        <v>138</v>
      </c>
      <c r="B34" s="14" t="s">
        <v>11</v>
      </c>
      <c r="C34" s="14">
        <v>224</v>
      </c>
      <c r="D34" s="15" t="s">
        <v>53</v>
      </c>
      <c r="E34" s="2" t="s">
        <v>15</v>
      </c>
      <c r="F34" s="2" t="s">
        <v>101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"/>
      <c r="R34" s="4"/>
      <c r="S34" s="4"/>
      <c r="T34" s="4"/>
      <c r="U34" s="21" t="s">
        <v>16</v>
      </c>
      <c r="V34" s="41" t="s">
        <v>16</v>
      </c>
      <c r="W34" s="57">
        <v>0</v>
      </c>
      <c r="X34" s="69">
        <v>178.89</v>
      </c>
      <c r="Y34" s="1">
        <v>178.89</v>
      </c>
      <c r="Z34" s="69">
        <v>178.89</v>
      </c>
      <c r="AA34" s="69">
        <v>178.89</v>
      </c>
      <c r="AB34" s="1">
        <v>178.89</v>
      </c>
      <c r="AC34" s="1">
        <v>129.06</v>
      </c>
      <c r="AD34" s="41" t="s">
        <v>16</v>
      </c>
    </row>
    <row r="35" spans="1:30" ht="12.75">
      <c r="A35" s="9" t="s">
        <v>138</v>
      </c>
      <c r="B35" s="14" t="s">
        <v>11</v>
      </c>
      <c r="C35" s="14">
        <v>224</v>
      </c>
      <c r="D35" s="15" t="s">
        <v>53</v>
      </c>
      <c r="E35" s="2" t="s">
        <v>15</v>
      </c>
      <c r="F35" s="2" t="s">
        <v>18</v>
      </c>
      <c r="G35" s="3" t="s">
        <v>16</v>
      </c>
      <c r="H35" s="3">
        <v>559.9</v>
      </c>
      <c r="I35" s="3">
        <v>559.9</v>
      </c>
      <c r="J35" s="3">
        <v>559.9</v>
      </c>
      <c r="K35" s="3">
        <v>496.2</v>
      </c>
      <c r="L35" s="4">
        <v>496.2</v>
      </c>
      <c r="M35" s="4">
        <v>496.2</v>
      </c>
      <c r="N35" s="4">
        <v>448</v>
      </c>
      <c r="O35" s="4">
        <v>687.8</v>
      </c>
      <c r="P35" s="4">
        <v>437.09</v>
      </c>
      <c r="Q35" s="4">
        <v>492.18</v>
      </c>
      <c r="R35" s="4">
        <v>401.03</v>
      </c>
      <c r="S35" s="4">
        <v>749.32</v>
      </c>
      <c r="T35" s="4">
        <v>682.73</v>
      </c>
      <c r="U35" s="4">
        <v>473.1</v>
      </c>
      <c r="V35" s="3">
        <v>470.52</v>
      </c>
      <c r="W35" s="69">
        <v>466.07</v>
      </c>
      <c r="X35" s="69">
        <v>348.97</v>
      </c>
      <c r="Y35" s="77">
        <v>344.68</v>
      </c>
      <c r="Z35" s="69">
        <v>340.38</v>
      </c>
      <c r="AA35" s="69">
        <v>336.34</v>
      </c>
      <c r="AB35" s="1">
        <v>333.79</v>
      </c>
      <c r="AC35" s="1">
        <v>115.19</v>
      </c>
      <c r="AD35" s="41" t="s">
        <v>16</v>
      </c>
    </row>
    <row r="36" spans="1:30" ht="12.75">
      <c r="A36" s="9" t="s">
        <v>138</v>
      </c>
      <c r="B36" s="14" t="s">
        <v>11</v>
      </c>
      <c r="C36" s="14">
        <v>224</v>
      </c>
      <c r="D36" s="15" t="s">
        <v>53</v>
      </c>
      <c r="E36" s="2" t="s">
        <v>15</v>
      </c>
      <c r="F36" s="2" t="s">
        <v>17</v>
      </c>
      <c r="G36" s="3" t="s">
        <v>16</v>
      </c>
      <c r="H36" s="3">
        <v>423.2</v>
      </c>
      <c r="I36" s="3">
        <v>423.2</v>
      </c>
      <c r="J36" s="3">
        <v>423.2</v>
      </c>
      <c r="K36" s="3">
        <v>334.5</v>
      </c>
      <c r="L36" s="4">
        <v>334.5</v>
      </c>
      <c r="M36" s="4">
        <v>334.5</v>
      </c>
      <c r="N36" s="4">
        <v>278.8</v>
      </c>
      <c r="O36" s="4">
        <v>363.8</v>
      </c>
      <c r="P36" s="4">
        <v>308.84</v>
      </c>
      <c r="Q36" s="4">
        <v>271.16</v>
      </c>
      <c r="R36" s="4">
        <v>374.83</v>
      </c>
      <c r="S36" s="4">
        <v>570.57</v>
      </c>
      <c r="T36" s="4">
        <v>527.69</v>
      </c>
      <c r="U36" s="4">
        <v>329.46</v>
      </c>
      <c r="V36" s="3">
        <v>327.6</v>
      </c>
      <c r="W36" s="69">
        <v>327.09</v>
      </c>
      <c r="X36" s="69">
        <v>159.71</v>
      </c>
      <c r="Y36" s="77">
        <v>159.16</v>
      </c>
      <c r="Z36" s="69">
        <v>158.6</v>
      </c>
      <c r="AA36" s="69">
        <v>158.06</v>
      </c>
      <c r="AB36" s="1">
        <v>156.41</v>
      </c>
      <c r="AC36" s="1">
        <v>54.75</v>
      </c>
      <c r="AD36" s="41" t="s">
        <v>16</v>
      </c>
    </row>
    <row r="37" spans="1:30" ht="12.75">
      <c r="A37" s="9" t="s">
        <v>138</v>
      </c>
      <c r="B37" s="14" t="s">
        <v>11</v>
      </c>
      <c r="C37" s="14">
        <v>224</v>
      </c>
      <c r="D37" s="15" t="s">
        <v>53</v>
      </c>
      <c r="E37" s="2" t="s">
        <v>15</v>
      </c>
      <c r="F37" s="2" t="s">
        <v>76</v>
      </c>
      <c r="G37" s="21" t="s">
        <v>16</v>
      </c>
      <c r="H37" s="21" t="s">
        <v>16</v>
      </c>
      <c r="I37" s="21" t="s">
        <v>16</v>
      </c>
      <c r="J37" s="21" t="s">
        <v>16</v>
      </c>
      <c r="K37" s="21" t="s">
        <v>16</v>
      </c>
      <c r="L37" s="21" t="s">
        <v>16</v>
      </c>
      <c r="M37" s="21" t="s">
        <v>16</v>
      </c>
      <c r="N37" s="21" t="s">
        <v>16</v>
      </c>
      <c r="O37" s="21" t="s">
        <v>16</v>
      </c>
      <c r="P37" s="21" t="s">
        <v>16</v>
      </c>
      <c r="Q37" s="4">
        <v>16.35</v>
      </c>
      <c r="R37" s="4">
        <v>0</v>
      </c>
      <c r="S37" s="4">
        <v>32.6</v>
      </c>
      <c r="T37" s="4">
        <v>32.64</v>
      </c>
      <c r="U37" s="4">
        <v>0</v>
      </c>
      <c r="V37" s="3">
        <v>0</v>
      </c>
      <c r="W37" s="57">
        <v>0</v>
      </c>
      <c r="X37" s="69">
        <v>1.34</v>
      </c>
      <c r="Y37" s="1">
        <v>1.34</v>
      </c>
      <c r="Z37" s="69">
        <v>1.34</v>
      </c>
      <c r="AA37" s="69">
        <v>1.34</v>
      </c>
      <c r="AB37" s="1">
        <v>1.34</v>
      </c>
      <c r="AC37" s="1">
        <v>0</v>
      </c>
      <c r="AD37" s="41" t="s">
        <v>16</v>
      </c>
    </row>
    <row r="38" spans="1:30" ht="12.75">
      <c r="A38" s="9" t="s">
        <v>138</v>
      </c>
      <c r="B38" s="14" t="s">
        <v>20</v>
      </c>
      <c r="C38" s="14">
        <v>364</v>
      </c>
      <c r="D38" s="15" t="s">
        <v>53</v>
      </c>
      <c r="E38" s="2" t="s">
        <v>15</v>
      </c>
      <c r="F38" s="2" t="s">
        <v>18</v>
      </c>
      <c r="G38" s="1">
        <v>1788.3</v>
      </c>
      <c r="H38" s="3">
        <v>784.5</v>
      </c>
      <c r="I38" s="3">
        <v>784.5</v>
      </c>
      <c r="J38" s="3">
        <v>784.5</v>
      </c>
      <c r="K38" s="3">
        <v>2147.39</v>
      </c>
      <c r="L38" s="4">
        <v>2147.39</v>
      </c>
      <c r="M38" s="4">
        <v>2147.39</v>
      </c>
      <c r="N38" s="4">
        <v>2241.3</v>
      </c>
      <c r="O38" s="4">
        <v>2061.5</v>
      </c>
      <c r="P38" s="4">
        <v>2082.98</v>
      </c>
      <c r="Q38" s="21" t="s">
        <v>16</v>
      </c>
      <c r="R38" s="21" t="s">
        <v>16</v>
      </c>
      <c r="S38" s="21" t="s">
        <v>16</v>
      </c>
      <c r="T38" s="21" t="s">
        <v>16</v>
      </c>
      <c r="U38" s="21" t="s">
        <v>16</v>
      </c>
      <c r="V38" s="51" t="s">
        <v>16</v>
      </c>
      <c r="W38" s="58" t="s">
        <v>16</v>
      </c>
      <c r="X38" s="58" t="s">
        <v>16</v>
      </c>
      <c r="Y38" s="41" t="s">
        <v>16</v>
      </c>
      <c r="Z38" s="58" t="s">
        <v>16</v>
      </c>
      <c r="AA38" s="58" t="s">
        <v>16</v>
      </c>
      <c r="AB38" s="41" t="s">
        <v>16</v>
      </c>
      <c r="AC38" s="41" t="s">
        <v>16</v>
      </c>
      <c r="AD38" s="41" t="s">
        <v>16</v>
      </c>
    </row>
    <row r="39" spans="1:30" ht="12.75">
      <c r="A39" s="9" t="s">
        <v>138</v>
      </c>
      <c r="B39" s="14" t="s">
        <v>20</v>
      </c>
      <c r="C39" s="14">
        <v>364</v>
      </c>
      <c r="D39" s="15" t="s">
        <v>53</v>
      </c>
      <c r="E39" s="2" t="s">
        <v>15</v>
      </c>
      <c r="F39" s="2" t="s">
        <v>17</v>
      </c>
      <c r="G39" s="1">
        <v>1118.5</v>
      </c>
      <c r="H39" s="3">
        <v>545.9</v>
      </c>
      <c r="I39" s="3">
        <v>545.9</v>
      </c>
      <c r="J39" s="3">
        <v>545.9</v>
      </c>
      <c r="K39" s="3">
        <v>1094.08</v>
      </c>
      <c r="L39" s="4">
        <v>1094.08</v>
      </c>
      <c r="M39" s="4">
        <v>1094.08</v>
      </c>
      <c r="N39" s="4">
        <v>791.4</v>
      </c>
      <c r="O39" s="4">
        <v>1294.4</v>
      </c>
      <c r="P39" s="4">
        <v>1037.24</v>
      </c>
      <c r="Q39" s="21" t="s">
        <v>16</v>
      </c>
      <c r="R39" s="21" t="s">
        <v>16</v>
      </c>
      <c r="S39" s="21" t="s">
        <v>16</v>
      </c>
      <c r="T39" s="21" t="s">
        <v>16</v>
      </c>
      <c r="U39" s="21" t="s">
        <v>16</v>
      </c>
      <c r="V39" s="51" t="s">
        <v>16</v>
      </c>
      <c r="W39" s="58" t="s">
        <v>16</v>
      </c>
      <c r="X39" s="58" t="s">
        <v>16</v>
      </c>
      <c r="Y39" s="41" t="s">
        <v>16</v>
      </c>
      <c r="Z39" s="58" t="s">
        <v>16</v>
      </c>
      <c r="AA39" s="58" t="s">
        <v>16</v>
      </c>
      <c r="AB39" s="41" t="s">
        <v>16</v>
      </c>
      <c r="AC39" s="41" t="s">
        <v>16</v>
      </c>
      <c r="AD39" s="41" t="s">
        <v>16</v>
      </c>
    </row>
    <row r="40" spans="1:30" ht="12.75">
      <c r="A40" s="9" t="s">
        <v>138</v>
      </c>
      <c r="B40" s="14" t="s">
        <v>20</v>
      </c>
      <c r="C40" s="14">
        <v>364</v>
      </c>
      <c r="D40" s="15" t="s">
        <v>53</v>
      </c>
      <c r="E40" s="2" t="s">
        <v>99</v>
      </c>
      <c r="F40" s="2" t="s">
        <v>101</v>
      </c>
      <c r="G40" s="21" t="s">
        <v>16</v>
      </c>
      <c r="H40" s="21" t="s">
        <v>16</v>
      </c>
      <c r="I40" s="21" t="s">
        <v>16</v>
      </c>
      <c r="J40" s="21" t="s">
        <v>16</v>
      </c>
      <c r="K40" s="21" t="s">
        <v>16</v>
      </c>
      <c r="L40" s="21" t="s">
        <v>16</v>
      </c>
      <c r="M40" s="21" t="s">
        <v>16</v>
      </c>
      <c r="N40" s="21" t="s">
        <v>16</v>
      </c>
      <c r="O40" s="4">
        <v>0</v>
      </c>
      <c r="P40" s="4">
        <v>530.63</v>
      </c>
      <c r="Q40" s="21" t="s">
        <v>16</v>
      </c>
      <c r="R40" s="21" t="s">
        <v>16</v>
      </c>
      <c r="S40" s="21" t="s">
        <v>16</v>
      </c>
      <c r="T40" s="21" t="s">
        <v>16</v>
      </c>
      <c r="U40" s="21" t="s">
        <v>16</v>
      </c>
      <c r="V40" s="51" t="s">
        <v>16</v>
      </c>
      <c r="W40" s="58" t="s">
        <v>16</v>
      </c>
      <c r="X40" s="58" t="s">
        <v>16</v>
      </c>
      <c r="Y40" s="41" t="s">
        <v>16</v>
      </c>
      <c r="Z40" s="58" t="s">
        <v>16</v>
      </c>
      <c r="AA40" s="58" t="s">
        <v>16</v>
      </c>
      <c r="AB40" s="41" t="s">
        <v>16</v>
      </c>
      <c r="AC40" s="41" t="s">
        <v>16</v>
      </c>
      <c r="AD40" s="41" t="s">
        <v>16</v>
      </c>
    </row>
    <row r="41" spans="1:30" ht="12.75">
      <c r="A41" s="9" t="s">
        <v>138</v>
      </c>
      <c r="B41" s="14" t="s">
        <v>20</v>
      </c>
      <c r="C41" s="14">
        <v>364</v>
      </c>
      <c r="D41" s="15" t="s">
        <v>53</v>
      </c>
      <c r="E41" s="2" t="s">
        <v>99</v>
      </c>
      <c r="F41" s="2" t="s">
        <v>18</v>
      </c>
      <c r="G41" s="21" t="s">
        <v>16</v>
      </c>
      <c r="H41" s="21" t="s">
        <v>16</v>
      </c>
      <c r="I41" s="21" t="s">
        <v>16</v>
      </c>
      <c r="J41" s="21" t="s">
        <v>16</v>
      </c>
      <c r="K41" s="21" t="s">
        <v>16</v>
      </c>
      <c r="L41" s="21" t="s">
        <v>16</v>
      </c>
      <c r="M41" s="21" t="s">
        <v>16</v>
      </c>
      <c r="N41" s="21" t="s">
        <v>16</v>
      </c>
      <c r="O41" s="4">
        <v>0</v>
      </c>
      <c r="P41" s="4">
        <v>612.01</v>
      </c>
      <c r="Q41" s="21" t="s">
        <v>16</v>
      </c>
      <c r="R41" s="21" t="s">
        <v>16</v>
      </c>
      <c r="S41" s="21" t="s">
        <v>16</v>
      </c>
      <c r="T41" s="21" t="s">
        <v>16</v>
      </c>
      <c r="U41" s="21" t="s">
        <v>16</v>
      </c>
      <c r="V41" s="51" t="s">
        <v>16</v>
      </c>
      <c r="W41" s="58" t="s">
        <v>16</v>
      </c>
      <c r="X41" s="58" t="s">
        <v>16</v>
      </c>
      <c r="Y41" s="41" t="s">
        <v>16</v>
      </c>
      <c r="Z41" s="58" t="s">
        <v>16</v>
      </c>
      <c r="AA41" s="58" t="s">
        <v>16</v>
      </c>
      <c r="AB41" s="41" t="s">
        <v>16</v>
      </c>
      <c r="AC41" s="41" t="s">
        <v>16</v>
      </c>
      <c r="AD41" s="41" t="s">
        <v>16</v>
      </c>
    </row>
    <row r="42" spans="1:30" ht="12.75">
      <c r="A42" s="9" t="s">
        <v>138</v>
      </c>
      <c r="B42" s="14" t="s">
        <v>20</v>
      </c>
      <c r="C42" s="14">
        <v>364</v>
      </c>
      <c r="D42" s="15" t="s">
        <v>53</v>
      </c>
      <c r="E42" s="2" t="s">
        <v>99</v>
      </c>
      <c r="F42" s="2" t="s">
        <v>100</v>
      </c>
      <c r="G42" s="21" t="s">
        <v>16</v>
      </c>
      <c r="H42" s="21" t="s">
        <v>16</v>
      </c>
      <c r="I42" s="21" t="s">
        <v>16</v>
      </c>
      <c r="J42" s="21" t="s">
        <v>16</v>
      </c>
      <c r="K42" s="21" t="s">
        <v>16</v>
      </c>
      <c r="L42" s="21" t="s">
        <v>16</v>
      </c>
      <c r="M42" s="21" t="s">
        <v>16</v>
      </c>
      <c r="N42" s="21" t="s">
        <v>16</v>
      </c>
      <c r="O42" s="4">
        <v>0</v>
      </c>
      <c r="P42" s="4">
        <v>537.7</v>
      </c>
      <c r="Q42" s="21" t="s">
        <v>16</v>
      </c>
      <c r="R42" s="21" t="s">
        <v>16</v>
      </c>
      <c r="S42" s="21" t="s">
        <v>16</v>
      </c>
      <c r="T42" s="21" t="s">
        <v>16</v>
      </c>
      <c r="U42" s="21" t="s">
        <v>16</v>
      </c>
      <c r="V42" s="51" t="s">
        <v>16</v>
      </c>
      <c r="W42" s="58" t="s">
        <v>16</v>
      </c>
      <c r="X42" s="58" t="s">
        <v>16</v>
      </c>
      <c r="Y42" s="41" t="s">
        <v>16</v>
      </c>
      <c r="Z42" s="58" t="s">
        <v>16</v>
      </c>
      <c r="AA42" s="58" t="s">
        <v>16</v>
      </c>
      <c r="AB42" s="41" t="s">
        <v>16</v>
      </c>
      <c r="AC42" s="41" t="s">
        <v>16</v>
      </c>
      <c r="AD42" s="41" t="s">
        <v>16</v>
      </c>
    </row>
    <row r="43" spans="1:30" ht="12.75">
      <c r="A43" s="9" t="s">
        <v>138</v>
      </c>
      <c r="B43" s="14" t="s">
        <v>20</v>
      </c>
      <c r="C43" s="14">
        <v>364</v>
      </c>
      <c r="D43" s="15" t="s">
        <v>53</v>
      </c>
      <c r="E43" s="2" t="s">
        <v>95</v>
      </c>
      <c r="F43" s="2" t="s">
        <v>19</v>
      </c>
      <c r="G43" s="21" t="s">
        <v>16</v>
      </c>
      <c r="H43" s="21" t="s">
        <v>16</v>
      </c>
      <c r="I43" s="21" t="s">
        <v>16</v>
      </c>
      <c r="J43" s="21" t="s">
        <v>16</v>
      </c>
      <c r="K43" s="21" t="s">
        <v>16</v>
      </c>
      <c r="L43" s="21" t="s">
        <v>16</v>
      </c>
      <c r="M43" s="21" t="s">
        <v>16</v>
      </c>
      <c r="N43" s="21" t="s">
        <v>16</v>
      </c>
      <c r="O43" s="4">
        <v>2349.6</v>
      </c>
      <c r="P43" s="21" t="s">
        <v>16</v>
      </c>
      <c r="Q43" s="21" t="s">
        <v>16</v>
      </c>
      <c r="R43" s="21" t="s">
        <v>16</v>
      </c>
      <c r="S43" s="21" t="s">
        <v>16</v>
      </c>
      <c r="T43" s="21" t="s">
        <v>16</v>
      </c>
      <c r="U43" s="21" t="s">
        <v>16</v>
      </c>
      <c r="V43" s="51" t="s">
        <v>16</v>
      </c>
      <c r="W43" s="58" t="s">
        <v>16</v>
      </c>
      <c r="X43" s="58" t="s">
        <v>16</v>
      </c>
      <c r="Y43" s="41" t="s">
        <v>16</v>
      </c>
      <c r="Z43" s="58" t="s">
        <v>16</v>
      </c>
      <c r="AA43" s="58" t="s">
        <v>16</v>
      </c>
      <c r="AB43" s="41" t="s">
        <v>16</v>
      </c>
      <c r="AC43" s="41" t="s">
        <v>16</v>
      </c>
      <c r="AD43" s="41" t="s">
        <v>16</v>
      </c>
    </row>
    <row r="44" spans="1:30" ht="12.75">
      <c r="A44" s="9" t="s">
        <v>138</v>
      </c>
      <c r="B44" s="14" t="s">
        <v>20</v>
      </c>
      <c r="C44" s="14">
        <v>364</v>
      </c>
      <c r="D44" s="15" t="s">
        <v>53</v>
      </c>
      <c r="E44" s="2" t="s">
        <v>95</v>
      </c>
      <c r="F44" s="2" t="s">
        <v>98</v>
      </c>
      <c r="G44" s="21" t="s">
        <v>16</v>
      </c>
      <c r="H44" s="21" t="s">
        <v>16</v>
      </c>
      <c r="I44" s="21" t="s">
        <v>16</v>
      </c>
      <c r="J44" s="21" t="s">
        <v>16</v>
      </c>
      <c r="K44" s="21" t="s">
        <v>16</v>
      </c>
      <c r="L44" s="21" t="s">
        <v>16</v>
      </c>
      <c r="M44" s="21" t="s">
        <v>16</v>
      </c>
      <c r="N44" s="21" t="s">
        <v>16</v>
      </c>
      <c r="O44" s="21" t="s">
        <v>16</v>
      </c>
      <c r="P44" s="4">
        <v>1121</v>
      </c>
      <c r="Q44" s="21" t="s">
        <v>16</v>
      </c>
      <c r="R44" s="21" t="s">
        <v>16</v>
      </c>
      <c r="S44" s="21" t="s">
        <v>16</v>
      </c>
      <c r="T44" s="21" t="s">
        <v>16</v>
      </c>
      <c r="U44" s="21" t="s">
        <v>16</v>
      </c>
      <c r="V44" s="51" t="s">
        <v>16</v>
      </c>
      <c r="W44" s="58" t="s">
        <v>16</v>
      </c>
      <c r="X44" s="58" t="s">
        <v>16</v>
      </c>
      <c r="Y44" s="41" t="s">
        <v>16</v>
      </c>
      <c r="Z44" s="58" t="s">
        <v>16</v>
      </c>
      <c r="AA44" s="58" t="s">
        <v>16</v>
      </c>
      <c r="AB44" s="41" t="s">
        <v>16</v>
      </c>
      <c r="AC44" s="41" t="s">
        <v>16</v>
      </c>
      <c r="AD44" s="41" t="s">
        <v>16</v>
      </c>
    </row>
    <row r="45" spans="1:30" ht="12.75">
      <c r="A45" s="9" t="s">
        <v>138</v>
      </c>
      <c r="B45" s="14" t="s">
        <v>20</v>
      </c>
      <c r="C45" s="14">
        <v>742</v>
      </c>
      <c r="D45" s="15" t="s">
        <v>53</v>
      </c>
      <c r="E45" s="2" t="s">
        <v>277</v>
      </c>
      <c r="F45" s="2" t="s">
        <v>125</v>
      </c>
      <c r="G45" s="21"/>
      <c r="H45" s="21"/>
      <c r="I45" s="21"/>
      <c r="J45" s="21"/>
      <c r="K45" s="21"/>
      <c r="L45" s="21"/>
      <c r="M45" s="21"/>
      <c r="N45" s="21"/>
      <c r="O45" s="21"/>
      <c r="P45" s="4"/>
      <c r="Q45" s="21"/>
      <c r="R45" s="21"/>
      <c r="S45" s="21"/>
      <c r="T45" s="21"/>
      <c r="U45" s="21"/>
      <c r="V45" s="51"/>
      <c r="W45" s="58"/>
      <c r="X45" s="58"/>
      <c r="Y45" s="41"/>
      <c r="Z45" s="58"/>
      <c r="AA45" s="58"/>
      <c r="AB45" s="41">
        <v>0</v>
      </c>
      <c r="AC45" s="41">
        <v>674.72</v>
      </c>
      <c r="AD45" s="83">
        <v>674.72</v>
      </c>
    </row>
    <row r="46" spans="1:30" ht="12.75">
      <c r="A46" s="9" t="s">
        <v>138</v>
      </c>
      <c r="B46" s="14" t="s">
        <v>20</v>
      </c>
      <c r="C46" s="14">
        <v>831</v>
      </c>
      <c r="D46" s="15" t="s">
        <v>53</v>
      </c>
      <c r="E46" s="2" t="s">
        <v>238</v>
      </c>
      <c r="F46" s="2" t="s">
        <v>239</v>
      </c>
      <c r="G46" s="21"/>
      <c r="H46" s="21"/>
      <c r="I46" s="21"/>
      <c r="J46" s="21"/>
      <c r="K46" s="21"/>
      <c r="L46" s="21"/>
      <c r="M46" s="21"/>
      <c r="N46" s="21"/>
      <c r="O46" s="21"/>
      <c r="P46" s="4"/>
      <c r="Q46" s="21"/>
      <c r="R46" s="21"/>
      <c r="S46" s="21"/>
      <c r="T46" s="21"/>
      <c r="U46" s="21"/>
      <c r="V46" s="51"/>
      <c r="W46" s="58"/>
      <c r="X46" s="58"/>
      <c r="Y46" s="41" t="s">
        <v>16</v>
      </c>
      <c r="Z46" s="58" t="s">
        <v>16</v>
      </c>
      <c r="AA46" s="58">
        <v>4273.42</v>
      </c>
      <c r="AB46" s="41">
        <v>4273.42</v>
      </c>
      <c r="AC46" s="41">
        <v>4273.42</v>
      </c>
      <c r="AD46" s="83">
        <v>4273.42</v>
      </c>
    </row>
    <row r="47" spans="1:30" ht="12.75">
      <c r="A47" s="9" t="s">
        <v>138</v>
      </c>
      <c r="B47" s="14" t="s">
        <v>20</v>
      </c>
      <c r="C47" s="14">
        <v>1103</v>
      </c>
      <c r="D47" s="15" t="s">
        <v>53</v>
      </c>
      <c r="E47" s="14">
        <v>1103</v>
      </c>
      <c r="F47" s="2" t="s">
        <v>142</v>
      </c>
      <c r="G47" s="21"/>
      <c r="H47" s="21"/>
      <c r="I47" s="21"/>
      <c r="J47" s="21"/>
      <c r="K47" s="21"/>
      <c r="L47" s="21"/>
      <c r="M47" s="21"/>
      <c r="N47" s="21"/>
      <c r="O47" s="21"/>
      <c r="P47" s="4"/>
      <c r="Q47" s="21"/>
      <c r="R47" s="21"/>
      <c r="S47" s="21"/>
      <c r="T47" s="21"/>
      <c r="U47" s="21"/>
      <c r="V47" s="51"/>
      <c r="W47" s="58"/>
      <c r="X47" s="58"/>
      <c r="Y47" s="41"/>
      <c r="Z47" s="58"/>
      <c r="AA47" s="58"/>
      <c r="AB47" s="41"/>
      <c r="AC47" s="41"/>
      <c r="AD47" s="83">
        <v>31590.37</v>
      </c>
    </row>
    <row r="48" spans="1:30" ht="12.75">
      <c r="A48" s="9" t="s">
        <v>138</v>
      </c>
      <c r="B48" s="14" t="s">
        <v>20</v>
      </c>
      <c r="C48" s="14">
        <v>1103</v>
      </c>
      <c r="D48" s="15" t="s">
        <v>53</v>
      </c>
      <c r="E48" s="14">
        <v>1103</v>
      </c>
      <c r="F48" s="2" t="s">
        <v>101</v>
      </c>
      <c r="G48" s="21" t="s">
        <v>16</v>
      </c>
      <c r="H48" s="21" t="s">
        <v>16</v>
      </c>
      <c r="I48" s="21" t="s">
        <v>16</v>
      </c>
      <c r="J48" s="21" t="s">
        <v>16</v>
      </c>
      <c r="K48" s="21" t="s">
        <v>16</v>
      </c>
      <c r="L48" s="21" t="s">
        <v>16</v>
      </c>
      <c r="M48" s="21" t="s">
        <v>16</v>
      </c>
      <c r="N48" s="21" t="s">
        <v>16</v>
      </c>
      <c r="O48" s="21" t="s">
        <v>16</v>
      </c>
      <c r="P48" s="21" t="s">
        <v>16</v>
      </c>
      <c r="Q48" s="21" t="s">
        <v>16</v>
      </c>
      <c r="R48" s="21" t="s">
        <v>16</v>
      </c>
      <c r="S48" s="21">
        <v>5852.19</v>
      </c>
      <c r="T48" s="21">
        <v>5600.52</v>
      </c>
      <c r="U48" s="21">
        <v>6263.89</v>
      </c>
      <c r="V48" s="21">
        <v>6263.89</v>
      </c>
      <c r="W48" s="56">
        <v>6263.89</v>
      </c>
      <c r="X48" s="56">
        <v>6263.89</v>
      </c>
      <c r="Y48" s="77">
        <v>6725.15</v>
      </c>
      <c r="Z48" s="69">
        <v>6725.15</v>
      </c>
      <c r="AA48" s="69">
        <v>6725.15</v>
      </c>
      <c r="AB48" s="1">
        <v>6725.15</v>
      </c>
      <c r="AC48" s="1">
        <v>10238.67</v>
      </c>
      <c r="AD48" s="41" t="s">
        <v>16</v>
      </c>
    </row>
    <row r="49" spans="1:30" ht="12.75">
      <c r="A49" s="9" t="s">
        <v>138</v>
      </c>
      <c r="B49" s="14" t="s">
        <v>20</v>
      </c>
      <c r="C49" s="14">
        <v>1103</v>
      </c>
      <c r="D49" s="15" t="s">
        <v>53</v>
      </c>
      <c r="E49" s="14">
        <v>1103</v>
      </c>
      <c r="F49" s="2" t="s">
        <v>18</v>
      </c>
      <c r="G49" s="21" t="s">
        <v>16</v>
      </c>
      <c r="H49" s="21" t="s">
        <v>16</v>
      </c>
      <c r="I49" s="21" t="s">
        <v>16</v>
      </c>
      <c r="J49" s="21" t="s">
        <v>16</v>
      </c>
      <c r="K49" s="21" t="s">
        <v>16</v>
      </c>
      <c r="L49" s="21" t="s">
        <v>16</v>
      </c>
      <c r="M49" s="21" t="s">
        <v>16</v>
      </c>
      <c r="N49" s="21" t="s">
        <v>16</v>
      </c>
      <c r="O49" s="21" t="s">
        <v>16</v>
      </c>
      <c r="P49" s="21" t="s">
        <v>16</v>
      </c>
      <c r="Q49" s="21" t="s">
        <v>16</v>
      </c>
      <c r="R49" s="21" t="s">
        <v>16</v>
      </c>
      <c r="S49" s="21">
        <v>18521.11</v>
      </c>
      <c r="T49" s="21">
        <v>15075.84</v>
      </c>
      <c r="U49" s="21">
        <v>18361.74</v>
      </c>
      <c r="V49" s="21">
        <v>18361.74</v>
      </c>
      <c r="W49" s="56">
        <v>18361.74</v>
      </c>
      <c r="X49" s="56">
        <v>18361.74</v>
      </c>
      <c r="Y49" s="77">
        <v>19052.32</v>
      </c>
      <c r="Z49" s="69">
        <v>19052.32</v>
      </c>
      <c r="AA49" s="69">
        <v>19052.32</v>
      </c>
      <c r="AB49" s="1">
        <v>19052.32</v>
      </c>
      <c r="AC49" s="1">
        <v>11953.64</v>
      </c>
      <c r="AD49" s="41" t="s">
        <v>16</v>
      </c>
    </row>
    <row r="50" spans="1:30" ht="12.75">
      <c r="A50" s="9" t="s">
        <v>138</v>
      </c>
      <c r="B50" s="14" t="s">
        <v>20</v>
      </c>
      <c r="C50" s="14">
        <v>1103</v>
      </c>
      <c r="D50" s="15" t="s">
        <v>53</v>
      </c>
      <c r="E50" s="14">
        <v>1103</v>
      </c>
      <c r="F50" s="2" t="s">
        <v>100</v>
      </c>
      <c r="G50" s="21" t="s">
        <v>16</v>
      </c>
      <c r="H50" s="21" t="s">
        <v>16</v>
      </c>
      <c r="I50" s="21" t="s">
        <v>16</v>
      </c>
      <c r="J50" s="21" t="s">
        <v>16</v>
      </c>
      <c r="K50" s="21" t="s">
        <v>16</v>
      </c>
      <c r="L50" s="21" t="s">
        <v>16</v>
      </c>
      <c r="M50" s="21" t="s">
        <v>16</v>
      </c>
      <c r="N50" s="21" t="s">
        <v>16</v>
      </c>
      <c r="O50" s="21" t="s">
        <v>16</v>
      </c>
      <c r="P50" s="21" t="s">
        <v>16</v>
      </c>
      <c r="Q50" s="21" t="s">
        <v>16</v>
      </c>
      <c r="R50" s="21" t="s">
        <v>16</v>
      </c>
      <c r="S50" s="21">
        <v>7323.37</v>
      </c>
      <c r="T50" s="21">
        <v>6595.51</v>
      </c>
      <c r="U50" s="21">
        <v>7293.93</v>
      </c>
      <c r="V50" s="21">
        <v>7293.93</v>
      </c>
      <c r="W50" s="56">
        <v>7293.93</v>
      </c>
      <c r="X50" s="56">
        <v>7293.93</v>
      </c>
      <c r="Y50" s="77">
        <v>7741.87</v>
      </c>
      <c r="Z50" s="57">
        <v>7741.87</v>
      </c>
      <c r="AA50" s="57">
        <v>7741.87</v>
      </c>
      <c r="AB50" s="3">
        <v>7741.87</v>
      </c>
      <c r="AC50" s="1">
        <v>8078.2</v>
      </c>
      <c r="AD50" s="41" t="s">
        <v>16</v>
      </c>
    </row>
    <row r="51" spans="1:30" ht="12.75">
      <c r="A51" s="9" t="s">
        <v>138</v>
      </c>
      <c r="B51" s="14" t="s">
        <v>20</v>
      </c>
      <c r="C51" s="14">
        <v>1103</v>
      </c>
      <c r="D51" s="15" t="s">
        <v>53</v>
      </c>
      <c r="E51" s="14">
        <v>1103</v>
      </c>
      <c r="F51" s="2" t="s">
        <v>17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56"/>
      <c r="X51" s="56"/>
      <c r="Y51" s="77"/>
      <c r="Z51" s="57"/>
      <c r="AA51" s="57"/>
      <c r="AB51" s="3">
        <v>0</v>
      </c>
      <c r="AC51" s="1">
        <v>1319.86</v>
      </c>
      <c r="AD51" s="41" t="s">
        <v>16</v>
      </c>
    </row>
    <row r="52" spans="1:30" ht="12.75">
      <c r="A52" s="9" t="s">
        <v>138</v>
      </c>
      <c r="B52" s="14" t="s">
        <v>20</v>
      </c>
      <c r="C52" s="14">
        <v>1103</v>
      </c>
      <c r="D52" s="15" t="s">
        <v>53</v>
      </c>
      <c r="E52" s="14">
        <v>1103</v>
      </c>
      <c r="F52" s="2" t="s">
        <v>125</v>
      </c>
      <c r="G52" s="21" t="s">
        <v>16</v>
      </c>
      <c r="H52" s="21" t="s">
        <v>16</v>
      </c>
      <c r="I52" s="21" t="s">
        <v>16</v>
      </c>
      <c r="J52" s="21" t="s">
        <v>16</v>
      </c>
      <c r="K52" s="21" t="s">
        <v>16</v>
      </c>
      <c r="L52" s="21" t="s">
        <v>16</v>
      </c>
      <c r="M52" s="21" t="s">
        <v>16</v>
      </c>
      <c r="N52" s="21" t="s">
        <v>16</v>
      </c>
      <c r="O52" s="21" t="s">
        <v>16</v>
      </c>
      <c r="P52" s="21" t="s">
        <v>16</v>
      </c>
      <c r="Q52" s="21" t="s">
        <v>16</v>
      </c>
      <c r="R52" s="21" t="s">
        <v>16</v>
      </c>
      <c r="S52" s="21">
        <v>8119.92</v>
      </c>
      <c r="T52" s="21">
        <v>7447.59</v>
      </c>
      <c r="U52" s="21">
        <v>7718.16</v>
      </c>
      <c r="V52" s="21">
        <v>7718.16</v>
      </c>
      <c r="W52" s="56">
        <v>7718.16</v>
      </c>
      <c r="X52" s="56">
        <v>7718.16</v>
      </c>
      <c r="Y52" s="77">
        <v>12518.1</v>
      </c>
      <c r="Z52" s="57">
        <v>12518.1</v>
      </c>
      <c r="AA52" s="57">
        <v>12518.1</v>
      </c>
      <c r="AB52" s="3">
        <v>12518.1</v>
      </c>
      <c r="AC52" s="1">
        <v>37421.17</v>
      </c>
      <c r="AD52" s="41">
        <v>39860.76</v>
      </c>
    </row>
    <row r="53" spans="1:30" ht="12.75">
      <c r="A53" s="9" t="s">
        <v>138</v>
      </c>
      <c r="B53" s="14" t="s">
        <v>20</v>
      </c>
      <c r="C53" s="14">
        <v>1103</v>
      </c>
      <c r="D53" s="15" t="s">
        <v>53</v>
      </c>
      <c r="E53" s="14">
        <v>1103</v>
      </c>
      <c r="F53" s="2" t="s">
        <v>129</v>
      </c>
      <c r="G53" s="21" t="s">
        <v>16</v>
      </c>
      <c r="H53" s="21" t="s">
        <v>16</v>
      </c>
      <c r="I53" s="21" t="s">
        <v>16</v>
      </c>
      <c r="J53" s="21" t="s">
        <v>16</v>
      </c>
      <c r="K53" s="21" t="s">
        <v>16</v>
      </c>
      <c r="L53" s="21" t="s">
        <v>16</v>
      </c>
      <c r="M53" s="21" t="s">
        <v>16</v>
      </c>
      <c r="N53" s="21" t="s">
        <v>16</v>
      </c>
      <c r="O53" s="21" t="s">
        <v>16</v>
      </c>
      <c r="P53" s="21" t="s">
        <v>16</v>
      </c>
      <c r="Q53" s="21" t="s">
        <v>16</v>
      </c>
      <c r="R53" s="21" t="s">
        <v>16</v>
      </c>
      <c r="S53" s="21">
        <v>2408.61</v>
      </c>
      <c r="T53" s="21">
        <v>2335.12</v>
      </c>
      <c r="U53" s="21">
        <v>1799.29</v>
      </c>
      <c r="V53" s="21">
        <v>1799.29</v>
      </c>
      <c r="W53" s="56">
        <v>1799.29</v>
      </c>
      <c r="X53" s="56">
        <v>1799.29</v>
      </c>
      <c r="Y53" s="77">
        <v>1803.85</v>
      </c>
      <c r="Z53" s="57">
        <v>1803.85</v>
      </c>
      <c r="AA53" s="57">
        <v>1803.85</v>
      </c>
      <c r="AB53" s="3">
        <v>1803.85</v>
      </c>
      <c r="AC53" s="1">
        <v>2439.59</v>
      </c>
      <c r="AD53" s="41" t="s">
        <v>16</v>
      </c>
    </row>
    <row r="54" spans="1:30" ht="12.75">
      <c r="A54" s="9" t="s">
        <v>138</v>
      </c>
      <c r="B54" s="14" t="s">
        <v>20</v>
      </c>
      <c r="C54" s="14">
        <v>1103</v>
      </c>
      <c r="D54" s="15" t="s">
        <v>53</v>
      </c>
      <c r="E54" s="14">
        <v>1103</v>
      </c>
      <c r="F54" s="2" t="s">
        <v>214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6"/>
      <c r="X54" s="56" t="s">
        <v>16</v>
      </c>
      <c r="Y54" s="77">
        <v>6518.78</v>
      </c>
      <c r="Z54" s="57">
        <v>6518.78</v>
      </c>
      <c r="AA54" s="57">
        <v>6518.78</v>
      </c>
      <c r="AB54" s="3">
        <v>6518.78</v>
      </c>
      <c r="AC54" s="1">
        <v>0</v>
      </c>
      <c r="AD54" s="41" t="s">
        <v>16</v>
      </c>
    </row>
    <row r="55" spans="1:30" ht="12.75">
      <c r="A55" s="9" t="s">
        <v>280</v>
      </c>
      <c r="B55" s="14" t="s">
        <v>20</v>
      </c>
      <c r="C55" s="14">
        <v>814</v>
      </c>
      <c r="D55" s="15" t="s">
        <v>53</v>
      </c>
      <c r="E55" s="14" t="s">
        <v>279</v>
      </c>
      <c r="F55" s="2" t="s">
        <v>125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56"/>
      <c r="X55" s="56"/>
      <c r="Y55" s="77"/>
      <c r="Z55" s="57"/>
      <c r="AA55" s="57"/>
      <c r="AB55" s="3">
        <v>0</v>
      </c>
      <c r="AC55" s="1">
        <v>320.82</v>
      </c>
      <c r="AD55" s="83">
        <v>320.82</v>
      </c>
    </row>
    <row r="56" spans="1:30" ht="12.75">
      <c r="A56" s="9" t="s">
        <v>280</v>
      </c>
      <c r="B56" s="14" t="s">
        <v>20</v>
      </c>
      <c r="C56" s="14">
        <v>814</v>
      </c>
      <c r="D56" s="15" t="s">
        <v>53</v>
      </c>
      <c r="E56" s="14" t="s">
        <v>278</v>
      </c>
      <c r="F56" s="2" t="s">
        <v>125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6"/>
      <c r="X56" s="56"/>
      <c r="Y56" s="77"/>
      <c r="Z56" s="57"/>
      <c r="AA56" s="57"/>
      <c r="AB56" s="3">
        <v>0</v>
      </c>
      <c r="AC56" s="1">
        <v>21.45</v>
      </c>
      <c r="AD56" s="41">
        <v>21.45</v>
      </c>
    </row>
    <row r="57" spans="1:30" ht="12.75">
      <c r="A57" s="9" t="s">
        <v>280</v>
      </c>
      <c r="B57" s="14" t="s">
        <v>20</v>
      </c>
      <c r="C57" s="14">
        <v>814</v>
      </c>
      <c r="D57" s="15" t="s">
        <v>53</v>
      </c>
      <c r="E57" s="14" t="s">
        <v>278</v>
      </c>
      <c r="F57" s="2" t="s">
        <v>214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56"/>
      <c r="X57" s="56"/>
      <c r="Y57" s="77"/>
      <c r="Z57" s="57"/>
      <c r="AA57" s="57"/>
      <c r="AB57" s="3">
        <v>0</v>
      </c>
      <c r="AC57" s="1">
        <v>1285.34</v>
      </c>
      <c r="AD57" s="83">
        <v>1285.33</v>
      </c>
    </row>
    <row r="58" spans="1:30" ht="12.75">
      <c r="A58" s="9" t="s">
        <v>280</v>
      </c>
      <c r="B58" s="14" t="s">
        <v>20</v>
      </c>
      <c r="C58" s="14">
        <v>814</v>
      </c>
      <c r="D58" s="15" t="s">
        <v>53</v>
      </c>
      <c r="E58" s="14" t="s">
        <v>278</v>
      </c>
      <c r="F58" s="2" t="s">
        <v>142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56"/>
      <c r="X58" s="56"/>
      <c r="Y58" s="77"/>
      <c r="Z58" s="57"/>
      <c r="AA58" s="57"/>
      <c r="AB58" s="3">
        <v>0</v>
      </c>
      <c r="AC58" s="1">
        <v>293.3</v>
      </c>
      <c r="AD58" s="41" t="s">
        <v>16</v>
      </c>
    </row>
    <row r="59" spans="1:30" ht="12.75">
      <c r="A59" s="9" t="s">
        <v>280</v>
      </c>
      <c r="B59" s="14" t="s">
        <v>20</v>
      </c>
      <c r="C59" s="14">
        <v>814</v>
      </c>
      <c r="D59" s="15" t="s">
        <v>53</v>
      </c>
      <c r="E59" s="14" t="s">
        <v>278</v>
      </c>
      <c r="F59" s="2" t="s">
        <v>101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56"/>
      <c r="X59" s="56"/>
      <c r="Y59" s="77"/>
      <c r="Z59" s="57"/>
      <c r="AA59" s="57"/>
      <c r="AB59" s="3"/>
      <c r="AC59" s="1"/>
      <c r="AD59" s="83">
        <v>0</v>
      </c>
    </row>
    <row r="60" spans="1:30" ht="12.75">
      <c r="A60" s="9" t="s">
        <v>280</v>
      </c>
      <c r="B60" s="14" t="s">
        <v>20</v>
      </c>
      <c r="C60" s="14">
        <v>814</v>
      </c>
      <c r="D60" s="15" t="s">
        <v>53</v>
      </c>
      <c r="E60" s="14" t="s">
        <v>278</v>
      </c>
      <c r="F60" s="2" t="s">
        <v>18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56"/>
      <c r="X60" s="56"/>
      <c r="Y60" s="77"/>
      <c r="Z60" s="57"/>
      <c r="AA60" s="57"/>
      <c r="AB60" s="3"/>
      <c r="AC60" s="1"/>
      <c r="AD60" s="83">
        <v>44.79</v>
      </c>
    </row>
    <row r="61" spans="1:30" ht="12.75">
      <c r="A61" s="9" t="s">
        <v>280</v>
      </c>
      <c r="B61" s="14" t="s">
        <v>20</v>
      </c>
      <c r="C61" s="14">
        <v>814</v>
      </c>
      <c r="D61" s="15" t="s">
        <v>53</v>
      </c>
      <c r="E61" s="14" t="s">
        <v>278</v>
      </c>
      <c r="F61" s="2" t="s">
        <v>100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56"/>
      <c r="X61" s="56"/>
      <c r="Y61" s="77"/>
      <c r="Z61" s="57"/>
      <c r="AA61" s="57"/>
      <c r="AB61" s="3"/>
      <c r="AC61" s="1"/>
      <c r="AD61" s="83">
        <v>151.01</v>
      </c>
    </row>
    <row r="62" spans="1:30" ht="12.75">
      <c r="A62" s="9" t="s">
        <v>280</v>
      </c>
      <c r="B62" s="14" t="s">
        <v>20</v>
      </c>
      <c r="C62" s="14">
        <v>814</v>
      </c>
      <c r="D62" s="15" t="s">
        <v>53</v>
      </c>
      <c r="E62" s="14" t="s">
        <v>278</v>
      </c>
      <c r="F62" s="2" t="s">
        <v>17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56"/>
      <c r="X62" s="56"/>
      <c r="Y62" s="77"/>
      <c r="Z62" s="57"/>
      <c r="AA62" s="57"/>
      <c r="AB62" s="3"/>
      <c r="AC62" s="1"/>
      <c r="AD62" s="83">
        <v>97.49</v>
      </c>
    </row>
    <row r="63" spans="1:30" ht="12.75">
      <c r="A63" s="2" t="s">
        <v>85</v>
      </c>
      <c r="B63" s="14" t="s">
        <v>20</v>
      </c>
      <c r="C63" s="14">
        <v>1025</v>
      </c>
      <c r="D63" s="14" t="s">
        <v>53</v>
      </c>
      <c r="E63" s="9" t="s">
        <v>124</v>
      </c>
      <c r="F63" s="9" t="s">
        <v>125</v>
      </c>
      <c r="G63" s="41" t="s">
        <v>16</v>
      </c>
      <c r="H63" s="41" t="s">
        <v>16</v>
      </c>
      <c r="I63" s="41" t="s">
        <v>16</v>
      </c>
      <c r="J63" s="41" t="s">
        <v>16</v>
      </c>
      <c r="K63" s="41" t="s">
        <v>16</v>
      </c>
      <c r="L63" s="41" t="s">
        <v>16</v>
      </c>
      <c r="M63" s="41" t="s">
        <v>16</v>
      </c>
      <c r="N63" s="41" t="s">
        <v>16</v>
      </c>
      <c r="O63" s="41" t="s">
        <v>16</v>
      </c>
      <c r="P63" s="41" t="s">
        <v>16</v>
      </c>
      <c r="Q63" s="41" t="s">
        <v>16</v>
      </c>
      <c r="R63" s="4">
        <v>1633.88</v>
      </c>
      <c r="S63" s="4">
        <v>1633.88</v>
      </c>
      <c r="T63" s="4">
        <v>1633.88</v>
      </c>
      <c r="U63" s="4">
        <v>4111.56</v>
      </c>
      <c r="V63" s="53">
        <v>3941</v>
      </c>
      <c r="W63" s="71">
        <v>3941</v>
      </c>
      <c r="X63" s="57">
        <v>3941</v>
      </c>
      <c r="Y63" s="3">
        <v>3941</v>
      </c>
      <c r="Z63" s="57">
        <v>3941</v>
      </c>
      <c r="AA63" s="57">
        <v>3941</v>
      </c>
      <c r="AB63" s="3">
        <v>3941</v>
      </c>
      <c r="AC63" s="3">
        <v>3941</v>
      </c>
      <c r="AD63" s="83">
        <v>3941</v>
      </c>
    </row>
    <row r="64" spans="1:30" ht="12.75">
      <c r="A64" s="2" t="s">
        <v>85</v>
      </c>
      <c r="B64" s="14" t="s">
        <v>20</v>
      </c>
      <c r="C64" s="14">
        <v>1031</v>
      </c>
      <c r="D64" s="14" t="s">
        <v>53</v>
      </c>
      <c r="E64" s="9" t="s">
        <v>141</v>
      </c>
      <c r="F64" s="9" t="s">
        <v>142</v>
      </c>
      <c r="G64" s="41" t="s">
        <v>16</v>
      </c>
      <c r="H64" s="41" t="s">
        <v>16</v>
      </c>
      <c r="I64" s="41" t="s">
        <v>16</v>
      </c>
      <c r="J64" s="41" t="s">
        <v>16</v>
      </c>
      <c r="K64" s="41" t="s">
        <v>16</v>
      </c>
      <c r="L64" s="41" t="s">
        <v>16</v>
      </c>
      <c r="M64" s="41" t="s">
        <v>16</v>
      </c>
      <c r="N64" s="41" t="s">
        <v>16</v>
      </c>
      <c r="O64" s="41" t="s">
        <v>16</v>
      </c>
      <c r="P64" s="41" t="s">
        <v>16</v>
      </c>
      <c r="Q64" s="41" t="s">
        <v>16</v>
      </c>
      <c r="R64" s="41" t="s">
        <v>16</v>
      </c>
      <c r="S64" s="41" t="s">
        <v>16</v>
      </c>
      <c r="T64" s="4">
        <v>963.55</v>
      </c>
      <c r="U64" s="4">
        <v>963.55</v>
      </c>
      <c r="V64" s="52">
        <v>934.62</v>
      </c>
      <c r="W64" s="70">
        <v>934.62</v>
      </c>
      <c r="X64" s="57">
        <v>934.62</v>
      </c>
      <c r="Y64" s="3">
        <v>934.62</v>
      </c>
      <c r="Z64" s="57">
        <v>934.62</v>
      </c>
      <c r="AA64" s="57">
        <v>934.62</v>
      </c>
      <c r="AB64" s="3">
        <v>934.62</v>
      </c>
      <c r="AC64" s="1">
        <v>73.37</v>
      </c>
      <c r="AD64" s="83">
        <v>73.37</v>
      </c>
    </row>
    <row r="65" spans="1:30" ht="12.75">
      <c r="A65" s="2" t="s">
        <v>85</v>
      </c>
      <c r="B65" s="14" t="s">
        <v>20</v>
      </c>
      <c r="C65" s="14">
        <v>1031</v>
      </c>
      <c r="D65" s="14" t="s">
        <v>53</v>
      </c>
      <c r="E65" s="9" t="s">
        <v>141</v>
      </c>
      <c r="F65" s="9" t="s">
        <v>125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"/>
      <c r="U65" s="4"/>
      <c r="V65" s="52"/>
      <c r="W65" s="70"/>
      <c r="X65" s="57"/>
      <c r="Y65" s="3"/>
      <c r="Z65" s="57"/>
      <c r="AA65" s="57"/>
      <c r="AB65" s="3">
        <v>0</v>
      </c>
      <c r="AC65" s="1">
        <v>798.88</v>
      </c>
      <c r="AD65" s="83">
        <v>798.88</v>
      </c>
    </row>
    <row r="66" spans="1:30" ht="12.75">
      <c r="A66" s="2" t="s">
        <v>8</v>
      </c>
      <c r="B66" s="14" t="s">
        <v>11</v>
      </c>
      <c r="C66" s="14">
        <v>414</v>
      </c>
      <c r="D66" s="14" t="s">
        <v>53</v>
      </c>
      <c r="E66" s="9" t="s">
        <v>275</v>
      </c>
      <c r="F66" s="9" t="s">
        <v>10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"/>
      <c r="U66" s="4"/>
      <c r="V66" s="52"/>
      <c r="W66" s="70"/>
      <c r="X66" s="57"/>
      <c r="Y66" s="3"/>
      <c r="Z66" s="57"/>
      <c r="AA66" s="57"/>
      <c r="AB66" s="3">
        <v>0</v>
      </c>
      <c r="AC66" s="1">
        <v>2779.1</v>
      </c>
      <c r="AD66" s="83">
        <v>1452.05</v>
      </c>
    </row>
    <row r="67" spans="1:30" ht="12.75">
      <c r="A67" s="2" t="s">
        <v>8</v>
      </c>
      <c r="B67" s="14" t="s">
        <v>11</v>
      </c>
      <c r="C67" s="14">
        <v>220</v>
      </c>
      <c r="D67" s="15" t="s">
        <v>53</v>
      </c>
      <c r="E67" s="9" t="s">
        <v>42</v>
      </c>
      <c r="F67" s="9" t="s">
        <v>10</v>
      </c>
      <c r="G67" s="21" t="s">
        <v>16</v>
      </c>
      <c r="H67" s="21" t="s">
        <v>16</v>
      </c>
      <c r="I67" s="21" t="s">
        <v>16</v>
      </c>
      <c r="J67" s="21" t="s">
        <v>16</v>
      </c>
      <c r="K67" s="21" t="s">
        <v>16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57">
        <v>0</v>
      </c>
      <c r="X67" s="69">
        <v>0</v>
      </c>
      <c r="Y67" s="21" t="s">
        <v>16</v>
      </c>
      <c r="Z67" s="57" t="s">
        <v>16</v>
      </c>
      <c r="AA67" s="57" t="s">
        <v>16</v>
      </c>
      <c r="AB67" s="3" t="s">
        <v>16</v>
      </c>
      <c r="AC67" s="3" t="s">
        <v>16</v>
      </c>
      <c r="AD67" s="3" t="s">
        <v>16</v>
      </c>
    </row>
    <row r="68" spans="1:30" ht="12.75">
      <c r="A68" s="2" t="s">
        <v>8</v>
      </c>
      <c r="B68" s="14" t="s">
        <v>11</v>
      </c>
      <c r="C68" s="14">
        <v>219</v>
      </c>
      <c r="D68" s="15" t="s">
        <v>53</v>
      </c>
      <c r="E68" s="9" t="s">
        <v>43</v>
      </c>
      <c r="F68" s="9" t="s">
        <v>10</v>
      </c>
      <c r="G68" s="21" t="s">
        <v>16</v>
      </c>
      <c r="H68" s="21" t="s">
        <v>16</v>
      </c>
      <c r="I68" s="21" t="s">
        <v>16</v>
      </c>
      <c r="J68" s="21" t="s">
        <v>16</v>
      </c>
      <c r="K68" s="21" t="s">
        <v>16</v>
      </c>
      <c r="L68" s="3">
        <v>0</v>
      </c>
      <c r="M68" s="3">
        <v>0</v>
      </c>
      <c r="N68" s="3">
        <v>0</v>
      </c>
      <c r="O68" s="3">
        <v>0</v>
      </c>
      <c r="P68" s="3">
        <v>279.1</v>
      </c>
      <c r="Q68" s="3">
        <v>274.804</v>
      </c>
      <c r="R68" s="3">
        <v>409.257</v>
      </c>
      <c r="S68" s="3">
        <v>354.689</v>
      </c>
      <c r="T68" s="3">
        <v>485.585</v>
      </c>
      <c r="U68" s="3">
        <v>501.222</v>
      </c>
      <c r="V68" s="3">
        <v>501.2224</v>
      </c>
      <c r="W68" s="57">
        <v>501.2224</v>
      </c>
      <c r="X68" s="69">
        <v>410.16</v>
      </c>
      <c r="Y68" s="1">
        <v>410.16</v>
      </c>
      <c r="Z68" s="57">
        <v>0</v>
      </c>
      <c r="AA68" s="57" t="s">
        <v>16</v>
      </c>
      <c r="AB68" s="3" t="s">
        <v>16</v>
      </c>
      <c r="AC68" s="3" t="s">
        <v>16</v>
      </c>
      <c r="AD68" s="3" t="s">
        <v>16</v>
      </c>
    </row>
    <row r="69" spans="1:30" ht="12.75">
      <c r="A69" s="9" t="s">
        <v>8</v>
      </c>
      <c r="B69" s="15" t="s">
        <v>11</v>
      </c>
      <c r="C69" s="15">
        <v>101</v>
      </c>
      <c r="D69" s="15" t="s">
        <v>53</v>
      </c>
      <c r="E69" s="9" t="s">
        <v>27</v>
      </c>
      <c r="F69" s="9" t="s">
        <v>239</v>
      </c>
      <c r="G69" s="16">
        <v>809</v>
      </c>
      <c r="H69" s="16">
        <v>752.92</v>
      </c>
      <c r="I69" s="4">
        <v>699.64</v>
      </c>
      <c r="J69" s="4">
        <v>648.02</v>
      </c>
      <c r="K69" s="3">
        <v>589.6807182</v>
      </c>
      <c r="L69" s="4">
        <v>731.42</v>
      </c>
      <c r="M69" s="4">
        <v>675.61</v>
      </c>
      <c r="N69" s="4">
        <v>3765.01</v>
      </c>
      <c r="O69" s="4">
        <v>3710.27</v>
      </c>
      <c r="P69" s="4">
        <v>3662.85</v>
      </c>
      <c r="Q69" s="4">
        <v>3619.4499</v>
      </c>
      <c r="R69" s="4">
        <v>3578.88</v>
      </c>
      <c r="S69" s="4">
        <v>3546.89</v>
      </c>
      <c r="T69" s="4">
        <v>3561.89</v>
      </c>
      <c r="U69" s="4">
        <v>3496.5</v>
      </c>
      <c r="V69" s="3">
        <v>3387.46</v>
      </c>
      <c r="W69" s="72">
        <v>3387.46</v>
      </c>
      <c r="X69" s="72">
        <v>3118.63</v>
      </c>
      <c r="Y69" s="77">
        <v>3068.04</v>
      </c>
      <c r="Z69" s="57">
        <v>3636.22</v>
      </c>
      <c r="AA69" s="69">
        <v>3624.64</v>
      </c>
      <c r="AB69" s="1">
        <v>4938.77</v>
      </c>
      <c r="AC69" s="1">
        <v>4930.79</v>
      </c>
      <c r="AD69" s="83">
        <v>3873.21</v>
      </c>
    </row>
    <row r="70" spans="1:30" ht="14.25" customHeight="1">
      <c r="A70" s="2" t="s">
        <v>8</v>
      </c>
      <c r="B70" s="14" t="s">
        <v>11</v>
      </c>
      <c r="C70" s="14">
        <v>415</v>
      </c>
      <c r="D70" s="15" t="s">
        <v>53</v>
      </c>
      <c r="E70" s="9" t="s">
        <v>268</v>
      </c>
      <c r="F70" s="9" t="s">
        <v>10</v>
      </c>
      <c r="G70" s="17"/>
      <c r="H70" s="17"/>
      <c r="I70" s="3"/>
      <c r="J70" s="3"/>
      <c r="K70" s="3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72"/>
      <c r="X70" s="72"/>
      <c r="Y70" s="21" t="s">
        <v>16</v>
      </c>
      <c r="Z70" s="57" t="s">
        <v>16</v>
      </c>
      <c r="AA70" s="69">
        <v>643.3</v>
      </c>
      <c r="AB70" s="1">
        <v>245.66</v>
      </c>
      <c r="AC70" s="3" t="s">
        <v>16</v>
      </c>
      <c r="AD70" s="3" t="s">
        <v>16</v>
      </c>
    </row>
    <row r="71" spans="1:30" ht="13.5" customHeight="1">
      <c r="A71" s="2" t="s">
        <v>8</v>
      </c>
      <c r="B71" s="14" t="s">
        <v>11</v>
      </c>
      <c r="C71" s="14">
        <v>416</v>
      </c>
      <c r="D71" s="15" t="s">
        <v>53</v>
      </c>
      <c r="E71" s="9" t="s">
        <v>267</v>
      </c>
      <c r="F71" s="9" t="s">
        <v>10</v>
      </c>
      <c r="G71" s="17"/>
      <c r="H71" s="17"/>
      <c r="I71" s="3"/>
      <c r="J71" s="3"/>
      <c r="K71" s="3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72"/>
      <c r="X71" s="72"/>
      <c r="Y71" s="21" t="s">
        <v>16</v>
      </c>
      <c r="Z71" s="57" t="s">
        <v>16</v>
      </c>
      <c r="AA71" s="69">
        <v>523.83</v>
      </c>
      <c r="AB71" s="1">
        <v>0.29</v>
      </c>
      <c r="AC71" s="1">
        <v>0.29</v>
      </c>
      <c r="AD71" s="83">
        <v>190.53</v>
      </c>
    </row>
    <row r="72" spans="1:30" ht="15">
      <c r="A72" s="2" t="s">
        <v>8</v>
      </c>
      <c r="B72" s="14" t="s">
        <v>11</v>
      </c>
      <c r="C72" s="14">
        <v>195</v>
      </c>
      <c r="D72" s="15" t="s">
        <v>53</v>
      </c>
      <c r="E72" s="9" t="s">
        <v>9</v>
      </c>
      <c r="F72" s="9" t="s">
        <v>10</v>
      </c>
      <c r="G72" s="22">
        <v>9787.628</v>
      </c>
      <c r="H72" s="16">
        <v>9685.537</v>
      </c>
      <c r="I72" s="3">
        <v>9577.459</v>
      </c>
      <c r="J72" s="3">
        <v>8940.057</v>
      </c>
      <c r="K72" s="3">
        <v>8769.571</v>
      </c>
      <c r="L72" s="3">
        <v>9995.847</v>
      </c>
      <c r="M72" s="4">
        <v>9529.049</v>
      </c>
      <c r="N72" s="4">
        <v>10484.702</v>
      </c>
      <c r="O72" s="4">
        <v>9727.941</v>
      </c>
      <c r="P72" s="4">
        <v>10821.907</v>
      </c>
      <c r="Q72" s="4">
        <v>10969.974</v>
      </c>
      <c r="R72" s="4">
        <v>11664.061</v>
      </c>
      <c r="S72" s="4">
        <v>12279.568</v>
      </c>
      <c r="T72" s="4">
        <v>12586.928</v>
      </c>
      <c r="U72" s="4">
        <v>11275.055</v>
      </c>
      <c r="V72" s="4">
        <v>11503.86</v>
      </c>
      <c r="W72" s="72">
        <v>11503.86</v>
      </c>
      <c r="X72" s="72">
        <v>12318.84</v>
      </c>
      <c r="Y72" s="77">
        <v>12072.08</v>
      </c>
      <c r="Z72" s="57">
        <v>12726.83</v>
      </c>
      <c r="AA72" s="69">
        <v>12462.08</v>
      </c>
      <c r="AB72" s="1">
        <v>11209.34</v>
      </c>
      <c r="AC72" s="1">
        <v>10985.7</v>
      </c>
      <c r="AD72" s="83">
        <v>11073.66</v>
      </c>
    </row>
    <row r="73" spans="1:30" ht="12.75">
      <c r="A73" s="2" t="s">
        <v>8</v>
      </c>
      <c r="B73" s="14" t="s">
        <v>11</v>
      </c>
      <c r="C73" s="14">
        <v>200</v>
      </c>
      <c r="D73" s="15" t="s">
        <v>53</v>
      </c>
      <c r="E73" s="9" t="s">
        <v>9</v>
      </c>
      <c r="F73" s="9" t="s">
        <v>10</v>
      </c>
      <c r="G73" s="3" t="s">
        <v>16</v>
      </c>
      <c r="H73" s="3" t="s">
        <v>16</v>
      </c>
      <c r="I73" s="3" t="s">
        <v>16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4">
        <v>0</v>
      </c>
      <c r="V73" s="4">
        <v>0</v>
      </c>
      <c r="W73" s="55">
        <v>0</v>
      </c>
      <c r="X73" s="56" t="s">
        <v>16</v>
      </c>
      <c r="Y73" s="21" t="s">
        <v>16</v>
      </c>
      <c r="Z73" s="57" t="s">
        <v>16</v>
      </c>
      <c r="AA73" s="57" t="s">
        <v>16</v>
      </c>
      <c r="AB73" s="3" t="s">
        <v>16</v>
      </c>
      <c r="AC73" s="3" t="s">
        <v>16</v>
      </c>
      <c r="AD73" s="3" t="s">
        <v>16</v>
      </c>
    </row>
    <row r="74" spans="1:30" ht="15">
      <c r="A74" s="2" t="s">
        <v>8</v>
      </c>
      <c r="B74" s="14" t="s">
        <v>11</v>
      </c>
      <c r="C74" s="14">
        <v>203</v>
      </c>
      <c r="D74" s="15" t="s">
        <v>53</v>
      </c>
      <c r="E74" s="9" t="s">
        <v>9</v>
      </c>
      <c r="F74" s="9" t="s">
        <v>10</v>
      </c>
      <c r="G74" s="22">
        <v>1819.131</v>
      </c>
      <c r="H74" s="17">
        <v>1494.673</v>
      </c>
      <c r="I74" s="3">
        <v>1494.673</v>
      </c>
      <c r="J74" s="3">
        <v>1861.255</v>
      </c>
      <c r="K74" s="3">
        <v>1861.255</v>
      </c>
      <c r="L74" s="3">
        <v>5447.029</v>
      </c>
      <c r="M74" s="4">
        <v>6079.502</v>
      </c>
      <c r="N74" s="4">
        <v>7224.947</v>
      </c>
      <c r="O74" s="4">
        <v>9482.379</v>
      </c>
      <c r="P74" s="4">
        <v>7629.169</v>
      </c>
      <c r="Q74" s="4">
        <v>6768.05</v>
      </c>
      <c r="R74" s="4">
        <v>8424.78</v>
      </c>
      <c r="S74" s="4">
        <v>8364.733</v>
      </c>
      <c r="T74" s="4">
        <v>7791.908</v>
      </c>
      <c r="U74" s="4">
        <v>6886.461</v>
      </c>
      <c r="V74" s="4">
        <v>7090.21</v>
      </c>
      <c r="W74" s="72">
        <v>7090.21</v>
      </c>
      <c r="X74" s="72">
        <v>8630.09</v>
      </c>
      <c r="Y74" s="77">
        <v>8582.68</v>
      </c>
      <c r="Z74" s="57">
        <v>9994.15</v>
      </c>
      <c r="AA74" s="69">
        <v>9898.44</v>
      </c>
      <c r="AB74" s="1">
        <v>8363.56</v>
      </c>
      <c r="AC74" s="1">
        <v>8274.67</v>
      </c>
      <c r="AD74" s="83">
        <v>11290.17</v>
      </c>
    </row>
    <row r="75" spans="1:30" ht="13.5" customHeight="1">
      <c r="A75" s="2" t="s">
        <v>8</v>
      </c>
      <c r="B75" s="14" t="s">
        <v>11</v>
      </c>
      <c r="C75" s="14">
        <v>204</v>
      </c>
      <c r="D75" s="15" t="s">
        <v>53</v>
      </c>
      <c r="E75" s="9" t="s">
        <v>9</v>
      </c>
      <c r="F75" s="9" t="s">
        <v>10</v>
      </c>
      <c r="G75" s="17">
        <v>8562.804</v>
      </c>
      <c r="H75" s="17">
        <v>9655.16</v>
      </c>
      <c r="I75" s="3">
        <v>9638.764</v>
      </c>
      <c r="J75" s="3">
        <v>12804.335</v>
      </c>
      <c r="K75" s="3">
        <v>12766.868</v>
      </c>
      <c r="L75" s="3">
        <v>15270.41</v>
      </c>
      <c r="M75" s="4">
        <v>15109.827</v>
      </c>
      <c r="N75" s="4">
        <v>15102.905</v>
      </c>
      <c r="O75" s="4">
        <v>14725.546</v>
      </c>
      <c r="P75" s="4">
        <v>16659.769</v>
      </c>
      <c r="Q75" s="4">
        <v>15544.003</v>
      </c>
      <c r="R75" s="4">
        <v>19027.44</v>
      </c>
      <c r="S75" s="4">
        <v>17979.613</v>
      </c>
      <c r="T75" s="4">
        <v>17834.374</v>
      </c>
      <c r="U75" s="4">
        <v>17072.17</v>
      </c>
      <c r="V75" s="4">
        <v>16392.85</v>
      </c>
      <c r="W75" s="72">
        <v>16392.85</v>
      </c>
      <c r="X75" s="72">
        <v>15823.87</v>
      </c>
      <c r="Y75" s="77">
        <v>15481.32</v>
      </c>
      <c r="Z75" s="57">
        <v>15703.15</v>
      </c>
      <c r="AA75" s="69">
        <v>15459.48</v>
      </c>
      <c r="AB75" s="1">
        <v>14713.28</v>
      </c>
      <c r="AC75" s="1">
        <v>14420.33</v>
      </c>
      <c r="AD75" s="83">
        <v>11026.89</v>
      </c>
    </row>
    <row r="76" spans="1:30" ht="13.5" customHeight="1">
      <c r="A76" s="2" t="s">
        <v>8</v>
      </c>
      <c r="B76" s="14" t="s">
        <v>11</v>
      </c>
      <c r="C76" s="14">
        <v>415</v>
      </c>
      <c r="D76" s="15" t="s">
        <v>53</v>
      </c>
      <c r="E76" s="9" t="s">
        <v>9</v>
      </c>
      <c r="F76" s="9" t="s">
        <v>10</v>
      </c>
      <c r="G76" s="17"/>
      <c r="H76" s="17"/>
      <c r="I76" s="3"/>
      <c r="J76" s="3"/>
      <c r="K76" s="3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72"/>
      <c r="X76" s="72"/>
      <c r="Y76" s="77"/>
      <c r="Z76" s="57"/>
      <c r="AA76" s="69"/>
      <c r="AB76" s="1">
        <v>0</v>
      </c>
      <c r="AC76" s="1">
        <v>245.66</v>
      </c>
      <c r="AD76" s="83">
        <v>118.36</v>
      </c>
    </row>
    <row r="77" spans="1:30" ht="12.75">
      <c r="A77" s="2" t="s">
        <v>8</v>
      </c>
      <c r="B77" s="14" t="s">
        <v>20</v>
      </c>
      <c r="C77" s="14">
        <v>592</v>
      </c>
      <c r="D77" s="15" t="s">
        <v>53</v>
      </c>
      <c r="E77" s="9" t="s">
        <v>9</v>
      </c>
      <c r="F77" s="9" t="s">
        <v>10</v>
      </c>
      <c r="G77" s="21" t="s">
        <v>16</v>
      </c>
      <c r="H77" s="21" t="s">
        <v>16</v>
      </c>
      <c r="I77" s="21" t="s">
        <v>16</v>
      </c>
      <c r="J77" s="21" t="s">
        <v>16</v>
      </c>
      <c r="K77" s="41">
        <v>1294.008</v>
      </c>
      <c r="L77" s="3">
        <v>3026.363</v>
      </c>
      <c r="M77" s="4">
        <v>2690.794</v>
      </c>
      <c r="N77" s="4">
        <v>3100.941</v>
      </c>
      <c r="O77" s="4">
        <v>3722.709</v>
      </c>
      <c r="P77" s="4">
        <v>4236.901</v>
      </c>
      <c r="Q77" s="4">
        <v>4728.478</v>
      </c>
      <c r="R77" s="4">
        <v>6406.594</v>
      </c>
      <c r="S77" s="4">
        <v>5324.271</v>
      </c>
      <c r="T77" s="4">
        <v>4944.865</v>
      </c>
      <c r="U77" s="4">
        <v>5673.077</v>
      </c>
      <c r="V77" s="4">
        <v>6420.47</v>
      </c>
      <c r="W77" s="55">
        <v>6420.47</v>
      </c>
      <c r="X77" s="72">
        <v>6199.4</v>
      </c>
      <c r="Y77" s="77">
        <v>3862.14</v>
      </c>
      <c r="Z77" s="57">
        <v>6397.46</v>
      </c>
      <c r="AA77" s="57">
        <v>5230.33</v>
      </c>
      <c r="AB77" s="1">
        <v>2964.72</v>
      </c>
      <c r="AC77" s="1">
        <v>185.62</v>
      </c>
      <c r="AD77" s="83">
        <v>0</v>
      </c>
    </row>
    <row r="78" spans="1:30" ht="12.75">
      <c r="A78" s="2" t="s">
        <v>8</v>
      </c>
      <c r="B78" s="14" t="s">
        <v>11</v>
      </c>
      <c r="C78" s="14">
        <v>417</v>
      </c>
      <c r="D78" s="15" t="s">
        <v>53</v>
      </c>
      <c r="E78" s="9" t="s">
        <v>215</v>
      </c>
      <c r="F78" s="9" t="s">
        <v>10</v>
      </c>
      <c r="G78" s="21"/>
      <c r="H78" s="21"/>
      <c r="I78" s="21"/>
      <c r="J78" s="21"/>
      <c r="K78" s="41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55"/>
      <c r="X78" s="72">
        <v>0</v>
      </c>
      <c r="Y78" s="77">
        <v>2337.26</v>
      </c>
      <c r="Z78" s="57">
        <v>2095.09</v>
      </c>
      <c r="AA78" s="57">
        <v>2095.09</v>
      </c>
      <c r="AB78" s="1">
        <v>4841.12</v>
      </c>
      <c r="AC78" s="1">
        <v>4818.89</v>
      </c>
      <c r="AD78" s="83">
        <v>4408.1</v>
      </c>
    </row>
    <row r="79" spans="1:30" ht="12.75">
      <c r="A79" s="2" t="s">
        <v>8</v>
      </c>
      <c r="B79" s="14" t="s">
        <v>11</v>
      </c>
      <c r="C79" s="14">
        <v>418</v>
      </c>
      <c r="D79" s="15" t="s">
        <v>53</v>
      </c>
      <c r="E79" s="9" t="s">
        <v>9</v>
      </c>
      <c r="F79" s="9" t="s">
        <v>10</v>
      </c>
      <c r="G79" s="21"/>
      <c r="H79" s="21"/>
      <c r="I79" s="21"/>
      <c r="J79" s="21"/>
      <c r="K79" s="41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55"/>
      <c r="X79" s="72"/>
      <c r="Y79" s="77"/>
      <c r="Z79" s="57"/>
      <c r="AA79" s="57"/>
      <c r="AB79" s="1"/>
      <c r="AC79" s="1"/>
      <c r="AD79" s="83">
        <v>2549.02</v>
      </c>
    </row>
    <row r="80" spans="1:30" ht="12.75">
      <c r="A80" s="2" t="s">
        <v>6</v>
      </c>
      <c r="B80" s="14" t="s">
        <v>11</v>
      </c>
      <c r="C80" s="14" t="s">
        <v>75</v>
      </c>
      <c r="D80" s="15" t="s">
        <v>53</v>
      </c>
      <c r="E80" s="9" t="s">
        <v>74</v>
      </c>
      <c r="F80" s="9" t="s">
        <v>10</v>
      </c>
      <c r="G80" s="21" t="s">
        <v>16</v>
      </c>
      <c r="H80" s="21" t="s">
        <v>16</v>
      </c>
      <c r="I80" s="21" t="s">
        <v>16</v>
      </c>
      <c r="J80" s="21" t="s">
        <v>16</v>
      </c>
      <c r="K80" s="21" t="s">
        <v>16</v>
      </c>
      <c r="L80" s="21" t="s">
        <v>16</v>
      </c>
      <c r="M80" s="21" t="s">
        <v>16</v>
      </c>
      <c r="N80" s="21" t="s">
        <v>16</v>
      </c>
      <c r="O80" s="4">
        <v>2221.87</v>
      </c>
      <c r="P80" s="4">
        <v>2221.87</v>
      </c>
      <c r="Q80" s="4">
        <v>9516.32</v>
      </c>
      <c r="R80" s="4">
        <v>9516.32</v>
      </c>
      <c r="S80" s="4">
        <v>14685.42</v>
      </c>
      <c r="T80" s="4">
        <v>14685.42</v>
      </c>
      <c r="U80" s="4">
        <v>21668.38</v>
      </c>
      <c r="V80" s="3">
        <v>21668.38</v>
      </c>
      <c r="W80" s="58" t="s">
        <v>16</v>
      </c>
      <c r="X80" s="58" t="s">
        <v>16</v>
      </c>
      <c r="Y80" s="41" t="s">
        <v>16</v>
      </c>
      <c r="Z80" s="57" t="s">
        <v>16</v>
      </c>
      <c r="AA80" s="57" t="s">
        <v>16</v>
      </c>
      <c r="AB80" s="3" t="s">
        <v>16</v>
      </c>
      <c r="AC80" s="3" t="s">
        <v>16</v>
      </c>
      <c r="AD80" s="3" t="s">
        <v>16</v>
      </c>
    </row>
    <row r="81" spans="1:30" ht="12.75">
      <c r="A81" s="2" t="s">
        <v>6</v>
      </c>
      <c r="B81" s="14" t="s">
        <v>11</v>
      </c>
      <c r="C81" s="14">
        <v>234</v>
      </c>
      <c r="D81" s="15" t="s">
        <v>53</v>
      </c>
      <c r="E81" s="9" t="s">
        <v>74</v>
      </c>
      <c r="F81" s="9" t="s">
        <v>10</v>
      </c>
      <c r="G81" s="21"/>
      <c r="H81" s="21"/>
      <c r="I81" s="21"/>
      <c r="J81" s="21"/>
      <c r="K81" s="21"/>
      <c r="L81" s="21"/>
      <c r="M81" s="21"/>
      <c r="N81" s="21"/>
      <c r="O81" s="4"/>
      <c r="P81" s="4"/>
      <c r="Q81" s="4"/>
      <c r="R81" s="4"/>
      <c r="S81" s="4"/>
      <c r="T81" s="21" t="s">
        <v>16</v>
      </c>
      <c r="U81" s="21" t="s">
        <v>16</v>
      </c>
      <c r="V81" s="21" t="s">
        <v>16</v>
      </c>
      <c r="W81" s="58">
        <v>4287.89</v>
      </c>
      <c r="X81" s="58">
        <v>4287.89</v>
      </c>
      <c r="Y81" s="77">
        <v>3743.93</v>
      </c>
      <c r="Z81" s="57">
        <v>3743.93</v>
      </c>
      <c r="AA81" s="69">
        <v>272.45</v>
      </c>
      <c r="AB81" s="1">
        <v>272.45</v>
      </c>
      <c r="AC81" s="1">
        <v>259.89</v>
      </c>
      <c r="AD81" s="83">
        <v>259.89</v>
      </c>
    </row>
    <row r="82" spans="1:30" ht="12.75">
      <c r="A82" s="2" t="s">
        <v>6</v>
      </c>
      <c r="B82" s="14" t="s">
        <v>11</v>
      </c>
      <c r="C82" s="14">
        <v>420</v>
      </c>
      <c r="D82" s="15" t="s">
        <v>53</v>
      </c>
      <c r="E82" s="9" t="s">
        <v>74</v>
      </c>
      <c r="F82" s="9" t="s">
        <v>10</v>
      </c>
      <c r="G82" s="21"/>
      <c r="H82" s="21"/>
      <c r="I82" s="21"/>
      <c r="J82" s="21"/>
      <c r="K82" s="21"/>
      <c r="L82" s="21"/>
      <c r="M82" s="21"/>
      <c r="N82" s="21"/>
      <c r="O82" s="4"/>
      <c r="P82" s="4"/>
      <c r="Q82" s="4"/>
      <c r="R82" s="4"/>
      <c r="S82" s="4"/>
      <c r="T82" s="21"/>
      <c r="U82" s="21"/>
      <c r="V82" s="21"/>
      <c r="W82" s="58"/>
      <c r="X82" s="58"/>
      <c r="Y82" s="77"/>
      <c r="Z82" s="57"/>
      <c r="AA82" s="69">
        <v>4980.23</v>
      </c>
      <c r="AB82" s="1">
        <v>4980.23</v>
      </c>
      <c r="AC82" s="1">
        <v>4383.26</v>
      </c>
      <c r="AD82" s="83">
        <v>4383.26</v>
      </c>
    </row>
    <row r="83" spans="1:30" ht="12.75">
      <c r="A83" s="2" t="s">
        <v>6</v>
      </c>
      <c r="B83" s="14" t="s">
        <v>11</v>
      </c>
      <c r="C83" s="14">
        <v>421</v>
      </c>
      <c r="D83" s="15" t="s">
        <v>53</v>
      </c>
      <c r="E83" s="9" t="s">
        <v>74</v>
      </c>
      <c r="F83" s="9" t="s">
        <v>10</v>
      </c>
      <c r="G83" s="21"/>
      <c r="H83" s="21"/>
      <c r="I83" s="21"/>
      <c r="J83" s="21"/>
      <c r="K83" s="21"/>
      <c r="L83" s="21"/>
      <c r="M83" s="21"/>
      <c r="N83" s="21"/>
      <c r="O83" s="4"/>
      <c r="P83" s="4"/>
      <c r="Q83" s="4"/>
      <c r="R83" s="4"/>
      <c r="S83" s="4"/>
      <c r="T83" s="21"/>
      <c r="U83" s="21"/>
      <c r="V83" s="21"/>
      <c r="W83" s="58"/>
      <c r="X83" s="58"/>
      <c r="Y83" s="77"/>
      <c r="Z83" s="57"/>
      <c r="AA83" s="69">
        <v>5985.04</v>
      </c>
      <c r="AB83" s="1">
        <v>5985.04</v>
      </c>
      <c r="AC83" s="1">
        <v>5467.26</v>
      </c>
      <c r="AD83" s="83">
        <v>5446.87</v>
      </c>
    </row>
    <row r="84" spans="1:30" ht="12.75">
      <c r="A84" s="2" t="s">
        <v>6</v>
      </c>
      <c r="B84" s="14" t="s">
        <v>11</v>
      </c>
      <c r="C84" s="14">
        <v>440</v>
      </c>
      <c r="D84" s="15" t="s">
        <v>53</v>
      </c>
      <c r="E84" s="9" t="s">
        <v>74</v>
      </c>
      <c r="F84" s="9" t="s">
        <v>10</v>
      </c>
      <c r="G84" s="21"/>
      <c r="H84" s="21"/>
      <c r="I84" s="21"/>
      <c r="J84" s="21"/>
      <c r="K84" s="21"/>
      <c r="L84" s="21"/>
      <c r="M84" s="21"/>
      <c r="N84" s="21"/>
      <c r="O84" s="4"/>
      <c r="P84" s="4"/>
      <c r="Q84" s="4"/>
      <c r="R84" s="4"/>
      <c r="S84" s="4"/>
      <c r="T84" s="21"/>
      <c r="U84" s="21"/>
      <c r="V84" s="21"/>
      <c r="W84" s="58"/>
      <c r="X84" s="58"/>
      <c r="Y84" s="77"/>
      <c r="Z84" s="57"/>
      <c r="AA84" s="69">
        <v>774.13</v>
      </c>
      <c r="AB84" s="1">
        <v>774.13</v>
      </c>
      <c r="AC84" s="1">
        <v>797.61</v>
      </c>
      <c r="AD84" s="83">
        <v>796.44</v>
      </c>
    </row>
    <row r="85" spans="1:30" ht="12.75">
      <c r="A85" s="2" t="s">
        <v>6</v>
      </c>
      <c r="B85" s="14" t="s">
        <v>20</v>
      </c>
      <c r="C85" s="14">
        <v>653</v>
      </c>
      <c r="D85" s="15" t="s">
        <v>53</v>
      </c>
      <c r="E85" s="9" t="s">
        <v>74</v>
      </c>
      <c r="F85" s="9" t="s">
        <v>10</v>
      </c>
      <c r="G85" s="21"/>
      <c r="H85" s="21"/>
      <c r="I85" s="21"/>
      <c r="J85" s="21"/>
      <c r="K85" s="21"/>
      <c r="L85" s="21"/>
      <c r="M85" s="21"/>
      <c r="N85" s="21"/>
      <c r="O85" s="4"/>
      <c r="P85" s="4"/>
      <c r="Q85" s="4"/>
      <c r="R85" s="4"/>
      <c r="S85" s="4"/>
      <c r="T85" s="21" t="s">
        <v>16</v>
      </c>
      <c r="U85" s="21" t="s">
        <v>16</v>
      </c>
      <c r="V85" s="21" t="s">
        <v>16</v>
      </c>
      <c r="W85" s="58">
        <v>17163.6</v>
      </c>
      <c r="X85" s="58">
        <v>17163.6</v>
      </c>
      <c r="Y85" s="77">
        <v>14297.57</v>
      </c>
      <c r="Z85" s="57">
        <v>14297.57</v>
      </c>
      <c r="AA85" s="57" t="s">
        <v>16</v>
      </c>
      <c r="AB85" s="3" t="s">
        <v>16</v>
      </c>
      <c r="AC85" s="3" t="s">
        <v>16</v>
      </c>
      <c r="AD85" s="3" t="s">
        <v>16</v>
      </c>
    </row>
    <row r="86" spans="1:30" ht="12.75">
      <c r="A86" s="2" t="s">
        <v>6</v>
      </c>
      <c r="B86" s="14" t="s">
        <v>20</v>
      </c>
      <c r="C86" s="14">
        <v>526</v>
      </c>
      <c r="D86" s="15" t="s">
        <v>53</v>
      </c>
      <c r="E86" s="9" t="s">
        <v>237</v>
      </c>
      <c r="F86" s="9" t="s">
        <v>10</v>
      </c>
      <c r="G86" s="21"/>
      <c r="H86" s="21"/>
      <c r="I86" s="21"/>
      <c r="J86" s="21"/>
      <c r="K86" s="21"/>
      <c r="L86" s="21"/>
      <c r="M86" s="21"/>
      <c r="N86" s="21"/>
      <c r="O86" s="4"/>
      <c r="P86" s="4"/>
      <c r="Q86" s="4"/>
      <c r="R86" s="4"/>
      <c r="S86" s="4"/>
      <c r="T86" s="21"/>
      <c r="U86" s="21"/>
      <c r="V86" s="21"/>
      <c r="W86" s="58"/>
      <c r="X86" s="58"/>
      <c r="Y86" s="41" t="s">
        <v>16</v>
      </c>
      <c r="Z86" s="57" t="s">
        <v>16</v>
      </c>
      <c r="AA86" s="57">
        <v>350</v>
      </c>
      <c r="AB86" s="3">
        <v>350</v>
      </c>
      <c r="AC86" s="1">
        <v>309.44</v>
      </c>
      <c r="AD86" s="83">
        <v>309.44</v>
      </c>
    </row>
    <row r="87" spans="1:30" ht="12.75">
      <c r="A87" s="2" t="s">
        <v>6</v>
      </c>
      <c r="B87" s="14" t="s">
        <v>20</v>
      </c>
      <c r="C87" s="14">
        <v>526</v>
      </c>
      <c r="D87" s="15" t="s">
        <v>53</v>
      </c>
      <c r="E87" s="9" t="s">
        <v>222</v>
      </c>
      <c r="F87" s="9" t="s">
        <v>10</v>
      </c>
      <c r="G87" s="21"/>
      <c r="H87" s="21"/>
      <c r="I87" s="21"/>
      <c r="J87" s="21"/>
      <c r="K87" s="21"/>
      <c r="L87" s="21"/>
      <c r="M87" s="21"/>
      <c r="N87" s="21"/>
      <c r="O87" s="4"/>
      <c r="P87" s="4"/>
      <c r="Q87" s="4"/>
      <c r="R87" s="4"/>
      <c r="S87" s="4"/>
      <c r="T87" s="21"/>
      <c r="U87" s="21" t="s">
        <v>16</v>
      </c>
      <c r="V87" s="21" t="s">
        <v>16</v>
      </c>
      <c r="W87" s="21" t="s">
        <v>16</v>
      </c>
      <c r="X87" s="21" t="s">
        <v>16</v>
      </c>
      <c r="Y87" s="77">
        <v>125.76</v>
      </c>
      <c r="Z87" s="82">
        <v>125.76</v>
      </c>
      <c r="AA87" s="69">
        <v>0</v>
      </c>
      <c r="AB87" s="3" t="s">
        <v>16</v>
      </c>
      <c r="AC87" s="3" t="s">
        <v>16</v>
      </c>
      <c r="AD87" s="3" t="s">
        <v>16</v>
      </c>
    </row>
    <row r="88" spans="1:30" ht="12.75">
      <c r="A88" s="2" t="s">
        <v>6</v>
      </c>
      <c r="B88" s="14" t="s">
        <v>20</v>
      </c>
      <c r="C88" s="14">
        <v>337</v>
      </c>
      <c r="D88" s="15" t="s">
        <v>53</v>
      </c>
      <c r="E88" s="9" t="s">
        <v>223</v>
      </c>
      <c r="F88" s="9" t="s">
        <v>10</v>
      </c>
      <c r="G88" s="21"/>
      <c r="H88" s="21"/>
      <c r="I88" s="21"/>
      <c r="J88" s="21"/>
      <c r="K88" s="21"/>
      <c r="L88" s="21"/>
      <c r="M88" s="21"/>
      <c r="N88" s="21"/>
      <c r="O88" s="4"/>
      <c r="P88" s="4"/>
      <c r="Q88" s="4"/>
      <c r="R88" s="4"/>
      <c r="S88" s="4"/>
      <c r="T88" s="21"/>
      <c r="U88" s="21" t="s">
        <v>16</v>
      </c>
      <c r="V88" s="21" t="s">
        <v>16</v>
      </c>
      <c r="W88" s="21" t="s">
        <v>16</v>
      </c>
      <c r="X88" s="21" t="s">
        <v>16</v>
      </c>
      <c r="Y88" s="77">
        <v>1114.94</v>
      </c>
      <c r="Z88" s="82">
        <v>1114.94</v>
      </c>
      <c r="AA88" s="69">
        <v>1169.68</v>
      </c>
      <c r="AB88" s="1">
        <v>1169.68</v>
      </c>
      <c r="AC88" s="3" t="s">
        <v>16</v>
      </c>
      <c r="AD88" s="3" t="s">
        <v>16</v>
      </c>
    </row>
    <row r="89" spans="1:30" ht="12.75">
      <c r="A89" s="2" t="s">
        <v>6</v>
      </c>
      <c r="B89" s="14" t="s">
        <v>20</v>
      </c>
      <c r="C89" s="14">
        <v>1191</v>
      </c>
      <c r="D89" s="15" t="s">
        <v>53</v>
      </c>
      <c r="E89" s="9" t="s">
        <v>223</v>
      </c>
      <c r="F89" s="9" t="s">
        <v>10</v>
      </c>
      <c r="G89" s="21"/>
      <c r="H89" s="21"/>
      <c r="I89" s="21"/>
      <c r="J89" s="21"/>
      <c r="K89" s="21"/>
      <c r="L89" s="21"/>
      <c r="M89" s="21"/>
      <c r="N89" s="21"/>
      <c r="O89" s="4"/>
      <c r="P89" s="4"/>
      <c r="Q89" s="4"/>
      <c r="R89" s="4"/>
      <c r="S89" s="4"/>
      <c r="T89" s="21"/>
      <c r="U89" s="21"/>
      <c r="V89" s="21"/>
      <c r="W89" s="56"/>
      <c r="X89" s="56"/>
      <c r="Y89" s="77"/>
      <c r="Z89" s="82"/>
      <c r="AA89" s="69"/>
      <c r="AB89" s="1"/>
      <c r="AC89" s="1">
        <v>1169.68</v>
      </c>
      <c r="AD89" s="83">
        <v>1169.68</v>
      </c>
    </row>
    <row r="90" spans="1:30" ht="12.75">
      <c r="A90" s="2" t="s">
        <v>6</v>
      </c>
      <c r="B90" s="14" t="s">
        <v>11</v>
      </c>
      <c r="C90" s="14" t="s">
        <v>132</v>
      </c>
      <c r="D90" s="15" t="s">
        <v>53</v>
      </c>
      <c r="E90" s="9" t="s">
        <v>7</v>
      </c>
      <c r="F90" s="9" t="s">
        <v>10</v>
      </c>
      <c r="G90" s="21">
        <v>51982.43</v>
      </c>
      <c r="H90" s="21">
        <v>51945.12</v>
      </c>
      <c r="I90" s="3">
        <v>33503.29</v>
      </c>
      <c r="J90" s="21">
        <v>33323.37</v>
      </c>
      <c r="K90" s="3">
        <v>39707.6</v>
      </c>
      <c r="L90" s="3">
        <v>40233.42</v>
      </c>
      <c r="M90" s="3">
        <v>46925.76</v>
      </c>
      <c r="N90" s="3">
        <v>46925.19</v>
      </c>
      <c r="O90" s="3">
        <v>69309.42</v>
      </c>
      <c r="P90" s="3">
        <v>68810.73</v>
      </c>
      <c r="Q90" s="4">
        <v>63933.33</v>
      </c>
      <c r="R90" s="4">
        <v>63296.19</v>
      </c>
      <c r="S90" s="4">
        <v>68481.82</v>
      </c>
      <c r="T90" s="4">
        <v>67902.07</v>
      </c>
      <c r="U90" s="4">
        <v>73415.55</v>
      </c>
      <c r="V90" s="3">
        <v>72777.19</v>
      </c>
      <c r="W90" s="58" t="s">
        <v>16</v>
      </c>
      <c r="X90" s="58" t="s">
        <v>16</v>
      </c>
      <c r="Y90" s="41" t="s">
        <v>16</v>
      </c>
      <c r="Z90" s="57" t="s">
        <v>16</v>
      </c>
      <c r="AA90" s="57" t="s">
        <v>16</v>
      </c>
      <c r="AB90" s="3" t="s">
        <v>16</v>
      </c>
      <c r="AC90" s="3" t="s">
        <v>16</v>
      </c>
      <c r="AD90" s="3" t="s">
        <v>16</v>
      </c>
    </row>
    <row r="91" spans="1:30" ht="12.75">
      <c r="A91" s="2" t="s">
        <v>6</v>
      </c>
      <c r="B91" s="14" t="s">
        <v>11</v>
      </c>
      <c r="C91" s="14">
        <v>90</v>
      </c>
      <c r="D91" s="15" t="s">
        <v>53</v>
      </c>
      <c r="E91" s="9" t="s">
        <v>7</v>
      </c>
      <c r="F91" s="9" t="s">
        <v>10</v>
      </c>
      <c r="G91" s="21"/>
      <c r="H91" s="21"/>
      <c r="I91" s="3"/>
      <c r="J91" s="21"/>
      <c r="K91" s="3"/>
      <c r="L91" s="3"/>
      <c r="M91" s="3"/>
      <c r="N91" s="3"/>
      <c r="O91" s="3"/>
      <c r="P91" s="3"/>
      <c r="Q91" s="4"/>
      <c r="R91" s="4"/>
      <c r="S91" s="4"/>
      <c r="T91" s="21" t="s">
        <v>16</v>
      </c>
      <c r="U91" s="21" t="s">
        <v>16</v>
      </c>
      <c r="V91" s="21" t="s">
        <v>16</v>
      </c>
      <c r="W91" s="58">
        <v>6067.8</v>
      </c>
      <c r="X91" s="58">
        <v>6067.8</v>
      </c>
      <c r="Y91" s="77">
        <v>5355.4</v>
      </c>
      <c r="Z91" s="57">
        <v>5355.4</v>
      </c>
      <c r="AA91" s="69">
        <v>4504.65</v>
      </c>
      <c r="AB91" s="1">
        <v>4504.65</v>
      </c>
      <c r="AC91" s="1">
        <v>4656.13</v>
      </c>
      <c r="AD91" s="83">
        <v>4656.13</v>
      </c>
    </row>
    <row r="92" spans="1:30" ht="12.75">
      <c r="A92" s="2" t="s">
        <v>6</v>
      </c>
      <c r="B92" s="14" t="s">
        <v>11</v>
      </c>
      <c r="C92" s="14">
        <v>91</v>
      </c>
      <c r="D92" s="15" t="s">
        <v>53</v>
      </c>
      <c r="E92" s="9" t="s">
        <v>7</v>
      </c>
      <c r="F92" s="9" t="s">
        <v>10</v>
      </c>
      <c r="G92" s="21"/>
      <c r="H92" s="21"/>
      <c r="I92" s="3"/>
      <c r="J92" s="21"/>
      <c r="K92" s="3"/>
      <c r="L92" s="3"/>
      <c r="M92" s="3"/>
      <c r="N92" s="3"/>
      <c r="O92" s="3"/>
      <c r="P92" s="3"/>
      <c r="Q92" s="4"/>
      <c r="R92" s="4"/>
      <c r="S92" s="4"/>
      <c r="T92" s="21" t="s">
        <v>16</v>
      </c>
      <c r="U92" s="21" t="s">
        <v>16</v>
      </c>
      <c r="V92" s="21" t="s">
        <v>16</v>
      </c>
      <c r="W92" s="58">
        <v>6819.99</v>
      </c>
      <c r="X92" s="69">
        <v>6695.23</v>
      </c>
      <c r="Y92" s="77">
        <v>6977.52</v>
      </c>
      <c r="Z92" s="57">
        <v>6846.66</v>
      </c>
      <c r="AA92" s="69">
        <v>7006.22</v>
      </c>
      <c r="AB92" s="1">
        <v>6927.95</v>
      </c>
      <c r="AC92" s="1">
        <v>7996.9</v>
      </c>
      <c r="AD92" s="83">
        <v>7653.69</v>
      </c>
    </row>
    <row r="93" spans="1:30" ht="12.75">
      <c r="A93" s="2" t="s">
        <v>6</v>
      </c>
      <c r="B93" s="14" t="s">
        <v>11</v>
      </c>
      <c r="C93" s="14">
        <v>92</v>
      </c>
      <c r="D93" s="15" t="s">
        <v>53</v>
      </c>
      <c r="E93" s="9" t="s">
        <v>7</v>
      </c>
      <c r="F93" s="9" t="s">
        <v>10</v>
      </c>
      <c r="G93" s="21"/>
      <c r="H93" s="21"/>
      <c r="I93" s="3"/>
      <c r="J93" s="21"/>
      <c r="K93" s="3"/>
      <c r="L93" s="3"/>
      <c r="M93" s="3"/>
      <c r="N93" s="3"/>
      <c r="O93" s="3"/>
      <c r="P93" s="3"/>
      <c r="Q93" s="4"/>
      <c r="R93" s="4"/>
      <c r="S93" s="4"/>
      <c r="T93" s="21" t="s">
        <v>16</v>
      </c>
      <c r="U93" s="21" t="s">
        <v>16</v>
      </c>
      <c r="V93" s="21" t="s">
        <v>16</v>
      </c>
      <c r="W93" s="58">
        <v>9556.11</v>
      </c>
      <c r="X93" s="69">
        <v>9331.44</v>
      </c>
      <c r="Y93" s="77">
        <v>9687.92</v>
      </c>
      <c r="Z93" s="57">
        <v>9424.96</v>
      </c>
      <c r="AA93" s="69">
        <v>9616.67</v>
      </c>
      <c r="AB93" s="1">
        <v>9439.88</v>
      </c>
      <c r="AC93" s="1">
        <v>11123.47</v>
      </c>
      <c r="AD93" s="83">
        <v>10495.81</v>
      </c>
    </row>
    <row r="94" spans="1:30" ht="12.75">
      <c r="A94" s="2" t="s">
        <v>6</v>
      </c>
      <c r="B94" s="14" t="s">
        <v>11</v>
      </c>
      <c r="C94" s="14">
        <v>99</v>
      </c>
      <c r="D94" s="15" t="s">
        <v>53</v>
      </c>
      <c r="E94" s="9" t="s">
        <v>7</v>
      </c>
      <c r="F94" s="9" t="s">
        <v>10</v>
      </c>
      <c r="G94" s="21"/>
      <c r="H94" s="21"/>
      <c r="I94" s="3"/>
      <c r="J94" s="21"/>
      <c r="K94" s="3"/>
      <c r="L94" s="3"/>
      <c r="M94" s="3"/>
      <c r="N94" s="3"/>
      <c r="O94" s="3"/>
      <c r="P94" s="3"/>
      <c r="Q94" s="4"/>
      <c r="R94" s="4"/>
      <c r="S94" s="4"/>
      <c r="T94" s="21" t="s">
        <v>16</v>
      </c>
      <c r="U94" s="21" t="s">
        <v>16</v>
      </c>
      <c r="V94" s="21" t="s">
        <v>16</v>
      </c>
      <c r="W94" s="58">
        <v>7287.16</v>
      </c>
      <c r="X94" s="69">
        <v>7157.11</v>
      </c>
      <c r="Y94" s="77">
        <v>7305.92</v>
      </c>
      <c r="Z94" s="57">
        <v>7206.49</v>
      </c>
      <c r="AA94" s="69">
        <v>8963.14</v>
      </c>
      <c r="AB94" s="1">
        <v>8873.06</v>
      </c>
      <c r="AC94" s="1">
        <v>8807.77</v>
      </c>
      <c r="AD94" s="83">
        <v>8481.03</v>
      </c>
    </row>
    <row r="95" spans="1:30" ht="12.75">
      <c r="A95" s="2" t="s">
        <v>6</v>
      </c>
      <c r="B95" s="14" t="s">
        <v>11</v>
      </c>
      <c r="C95" s="14">
        <v>100</v>
      </c>
      <c r="D95" s="15" t="s">
        <v>53</v>
      </c>
      <c r="E95" s="9" t="s">
        <v>7</v>
      </c>
      <c r="F95" s="9" t="s">
        <v>10</v>
      </c>
      <c r="G95" s="21"/>
      <c r="H95" s="21"/>
      <c r="I95" s="3"/>
      <c r="J95" s="21"/>
      <c r="K95" s="3"/>
      <c r="L95" s="3"/>
      <c r="M95" s="3"/>
      <c r="N95" s="3"/>
      <c r="O95" s="3"/>
      <c r="P95" s="3"/>
      <c r="Q95" s="4"/>
      <c r="R95" s="4"/>
      <c r="S95" s="4"/>
      <c r="T95" s="21" t="s">
        <v>16</v>
      </c>
      <c r="U95" s="21" t="s">
        <v>16</v>
      </c>
      <c r="V95" s="21" t="s">
        <v>16</v>
      </c>
      <c r="W95" s="58">
        <v>21409.93</v>
      </c>
      <c r="X95" s="69">
        <v>21326.23</v>
      </c>
      <c r="Y95" s="77">
        <v>22587.36</v>
      </c>
      <c r="Z95" s="57">
        <v>22499.21</v>
      </c>
      <c r="AA95" s="69">
        <v>23353.24</v>
      </c>
      <c r="AB95" s="1">
        <v>23224.72</v>
      </c>
      <c r="AC95" s="1">
        <v>22530.04</v>
      </c>
      <c r="AD95" s="83">
        <v>22100.01</v>
      </c>
    </row>
    <row r="96" spans="1:30" ht="12.75">
      <c r="A96" s="2" t="s">
        <v>6</v>
      </c>
      <c r="B96" s="14" t="s">
        <v>11</v>
      </c>
      <c r="C96" s="14">
        <v>232</v>
      </c>
      <c r="D96" s="15" t="s">
        <v>53</v>
      </c>
      <c r="E96" s="9" t="s">
        <v>7</v>
      </c>
      <c r="F96" s="9" t="s">
        <v>10</v>
      </c>
      <c r="G96" s="21"/>
      <c r="H96" s="21"/>
      <c r="I96" s="3"/>
      <c r="J96" s="21"/>
      <c r="K96" s="3"/>
      <c r="L96" s="3"/>
      <c r="M96" s="3"/>
      <c r="N96" s="3"/>
      <c r="O96" s="3"/>
      <c r="P96" s="3"/>
      <c r="Q96" s="4"/>
      <c r="R96" s="4"/>
      <c r="S96" s="4"/>
      <c r="T96" s="21" t="s">
        <v>16</v>
      </c>
      <c r="U96" s="21" t="s">
        <v>16</v>
      </c>
      <c r="V96" s="21" t="s">
        <v>16</v>
      </c>
      <c r="W96" s="58">
        <v>12664.37</v>
      </c>
      <c r="X96" s="69">
        <v>12658.33</v>
      </c>
      <c r="Y96" s="77">
        <v>12514.04</v>
      </c>
      <c r="Z96" s="57">
        <v>12505.68</v>
      </c>
      <c r="AA96" s="69">
        <v>12059.81</v>
      </c>
      <c r="AB96" s="1">
        <v>12052.26</v>
      </c>
      <c r="AC96" s="1">
        <v>11101.63</v>
      </c>
      <c r="AD96" s="83">
        <v>11031.46</v>
      </c>
    </row>
    <row r="97" spans="1:30" ht="12.75">
      <c r="A97" s="2" t="s">
        <v>6</v>
      </c>
      <c r="B97" s="14" t="s">
        <v>11</v>
      </c>
      <c r="C97" s="14">
        <v>233</v>
      </c>
      <c r="D97" s="15" t="s">
        <v>53</v>
      </c>
      <c r="E97" s="9" t="s">
        <v>7</v>
      </c>
      <c r="F97" s="9" t="s">
        <v>10</v>
      </c>
      <c r="G97" s="21"/>
      <c r="H97" s="21"/>
      <c r="I97" s="3"/>
      <c r="J97" s="21"/>
      <c r="K97" s="3"/>
      <c r="L97" s="3"/>
      <c r="M97" s="3"/>
      <c r="N97" s="3"/>
      <c r="O97" s="3"/>
      <c r="P97" s="3"/>
      <c r="Q97" s="4"/>
      <c r="R97" s="4"/>
      <c r="S97" s="4"/>
      <c r="T97" s="21" t="s">
        <v>16</v>
      </c>
      <c r="U97" s="21" t="s">
        <v>16</v>
      </c>
      <c r="V97" s="21" t="s">
        <v>16</v>
      </c>
      <c r="W97" s="58">
        <v>2340.66</v>
      </c>
      <c r="X97" s="58">
        <v>2340.66</v>
      </c>
      <c r="Y97" s="77">
        <v>2468.97</v>
      </c>
      <c r="Z97" s="57">
        <v>2468.97</v>
      </c>
      <c r="AA97" s="69">
        <v>2187.72</v>
      </c>
      <c r="AB97" s="1">
        <v>2187.72</v>
      </c>
      <c r="AC97" s="1">
        <v>1864.95</v>
      </c>
      <c r="AD97" s="83">
        <v>1864.95</v>
      </c>
    </row>
    <row r="98" spans="1:30" ht="12.75">
      <c r="A98" s="2" t="s">
        <v>6</v>
      </c>
      <c r="B98" s="14"/>
      <c r="C98" s="14" t="s">
        <v>132</v>
      </c>
      <c r="D98" s="15" t="s">
        <v>53</v>
      </c>
      <c r="E98" s="9" t="s">
        <v>7</v>
      </c>
      <c r="F98" s="9" t="s">
        <v>147</v>
      </c>
      <c r="G98" s="21"/>
      <c r="H98" s="21"/>
      <c r="I98" s="3"/>
      <c r="J98" s="21"/>
      <c r="K98" s="3"/>
      <c r="L98" s="3"/>
      <c r="M98" s="3"/>
      <c r="N98" s="3"/>
      <c r="O98" s="3"/>
      <c r="P98" s="3"/>
      <c r="Q98" s="4"/>
      <c r="R98" s="21" t="s">
        <v>16</v>
      </c>
      <c r="S98" s="4">
        <v>9569.95</v>
      </c>
      <c r="T98" s="4">
        <v>9569.95</v>
      </c>
      <c r="U98" s="21">
        <v>4387</v>
      </c>
      <c r="V98" s="3">
        <v>4387</v>
      </c>
      <c r="W98" s="58" t="s">
        <v>16</v>
      </c>
      <c r="X98" s="58" t="s">
        <v>16</v>
      </c>
      <c r="Y98" s="41" t="s">
        <v>16</v>
      </c>
      <c r="Z98" s="57" t="s">
        <v>16</v>
      </c>
      <c r="AA98" s="57" t="s">
        <v>16</v>
      </c>
      <c r="AB98" s="3" t="s">
        <v>16</v>
      </c>
      <c r="AC98" s="3" t="s">
        <v>16</v>
      </c>
      <c r="AD98" s="3" t="s">
        <v>16</v>
      </c>
    </row>
    <row r="99" spans="1:30" ht="13.5" customHeight="1">
      <c r="A99" s="2" t="s">
        <v>6</v>
      </c>
      <c r="B99" s="14" t="s">
        <v>11</v>
      </c>
      <c r="C99" s="14">
        <v>176</v>
      </c>
      <c r="D99" s="15" t="s">
        <v>53</v>
      </c>
      <c r="E99" s="9" t="s">
        <v>2</v>
      </c>
      <c r="F99" s="9" t="s">
        <v>28</v>
      </c>
      <c r="G99" s="16">
        <v>3941.31</v>
      </c>
      <c r="H99" s="21">
        <v>4118.54</v>
      </c>
      <c r="I99" s="3">
        <v>3994.65</v>
      </c>
      <c r="J99" s="21">
        <v>3882.31</v>
      </c>
      <c r="K99" s="3">
        <v>5588.61</v>
      </c>
      <c r="L99" s="3">
        <v>5456.56</v>
      </c>
      <c r="M99" s="3">
        <v>5350.57</v>
      </c>
      <c r="N99" s="3">
        <v>5287.44</v>
      </c>
      <c r="O99" s="3">
        <v>5126.04</v>
      </c>
      <c r="P99" s="3">
        <v>5014.11</v>
      </c>
      <c r="Q99" s="4">
        <v>4908.64</v>
      </c>
      <c r="R99" s="4">
        <v>4783.41</v>
      </c>
      <c r="S99" s="4">
        <v>6671.17</v>
      </c>
      <c r="T99" s="4">
        <v>6530.79</v>
      </c>
      <c r="U99" s="4">
        <v>4975.58</v>
      </c>
      <c r="V99" s="3">
        <v>4831.11</v>
      </c>
      <c r="W99" s="69">
        <v>6154.93</v>
      </c>
      <c r="X99" s="69">
        <v>6020.25</v>
      </c>
      <c r="Y99" s="77">
        <v>7950.98</v>
      </c>
      <c r="Z99" s="57">
        <v>7808.93</v>
      </c>
      <c r="AA99" s="69">
        <v>11821.15</v>
      </c>
      <c r="AB99" s="1">
        <v>11666.19</v>
      </c>
      <c r="AC99" s="3">
        <v>11823.32</v>
      </c>
      <c r="AD99" s="83">
        <v>11694.44</v>
      </c>
    </row>
    <row r="100" spans="1:30" ht="12.75">
      <c r="A100" s="2" t="s">
        <v>6</v>
      </c>
      <c r="B100" s="14" t="s">
        <v>11</v>
      </c>
      <c r="C100" s="14">
        <v>92</v>
      </c>
      <c r="D100" s="15" t="s">
        <v>53</v>
      </c>
      <c r="E100" s="9" t="s">
        <v>194</v>
      </c>
      <c r="F100" s="9" t="s">
        <v>147</v>
      </c>
      <c r="G100" s="21"/>
      <c r="H100" s="21"/>
      <c r="I100" s="3"/>
      <c r="J100" s="21"/>
      <c r="K100" s="3"/>
      <c r="L100" s="3"/>
      <c r="M100" s="3"/>
      <c r="N100" s="3"/>
      <c r="O100" s="3"/>
      <c r="P100" s="3"/>
      <c r="Q100" s="4"/>
      <c r="R100" s="21"/>
      <c r="S100" s="4"/>
      <c r="T100" s="21" t="s">
        <v>16</v>
      </c>
      <c r="U100" s="21" t="s">
        <v>16</v>
      </c>
      <c r="V100" s="21" t="s">
        <v>16</v>
      </c>
      <c r="W100" s="58">
        <v>3141.43</v>
      </c>
      <c r="X100" s="69">
        <v>3141.43</v>
      </c>
      <c r="Y100" s="77">
        <v>2678.92</v>
      </c>
      <c r="Z100" s="57">
        <v>2678.92</v>
      </c>
      <c r="AA100" s="69">
        <v>3214.03</v>
      </c>
      <c r="AB100" s="1">
        <v>3214.03</v>
      </c>
      <c r="AC100" s="1">
        <v>3273.77</v>
      </c>
      <c r="AD100" s="83">
        <v>3273.46</v>
      </c>
    </row>
    <row r="101" spans="1:30" ht="12.75">
      <c r="A101" s="2" t="s">
        <v>6</v>
      </c>
      <c r="B101" s="14" t="s">
        <v>11</v>
      </c>
      <c r="C101" s="14">
        <v>100</v>
      </c>
      <c r="D101" s="15" t="s">
        <v>53</v>
      </c>
      <c r="E101" s="9" t="s">
        <v>194</v>
      </c>
      <c r="F101" s="9" t="s">
        <v>147</v>
      </c>
      <c r="G101" s="21"/>
      <c r="H101" s="21"/>
      <c r="I101" s="3"/>
      <c r="J101" s="21"/>
      <c r="K101" s="3"/>
      <c r="L101" s="3"/>
      <c r="M101" s="3"/>
      <c r="N101" s="3"/>
      <c r="O101" s="3"/>
      <c r="P101" s="3"/>
      <c r="Q101" s="4"/>
      <c r="R101" s="21"/>
      <c r="S101" s="4"/>
      <c r="T101" s="21" t="s">
        <v>16</v>
      </c>
      <c r="U101" s="21" t="s">
        <v>16</v>
      </c>
      <c r="V101" s="21" t="s">
        <v>16</v>
      </c>
      <c r="W101" s="58">
        <v>1603.6</v>
      </c>
      <c r="X101" s="69">
        <v>1603.6</v>
      </c>
      <c r="Y101" s="77">
        <v>1277.65</v>
      </c>
      <c r="Z101" s="57">
        <v>1277.65</v>
      </c>
      <c r="AA101" s="69">
        <v>1676.94</v>
      </c>
      <c r="AB101" s="1">
        <v>1676.94</v>
      </c>
      <c r="AC101" s="1">
        <v>1714.13</v>
      </c>
      <c r="AD101" s="83">
        <v>1714.13</v>
      </c>
    </row>
    <row r="102" spans="1:30" ht="12.75">
      <c r="A102" s="2" t="s">
        <v>6</v>
      </c>
      <c r="B102" s="14" t="s">
        <v>11</v>
      </c>
      <c r="C102" s="14">
        <v>232</v>
      </c>
      <c r="D102" s="15" t="s">
        <v>53</v>
      </c>
      <c r="E102" s="9" t="s">
        <v>194</v>
      </c>
      <c r="F102" s="9" t="s">
        <v>147</v>
      </c>
      <c r="G102" s="21"/>
      <c r="H102" s="21"/>
      <c r="I102" s="3"/>
      <c r="J102" s="21"/>
      <c r="K102" s="3"/>
      <c r="L102" s="3"/>
      <c r="M102" s="3"/>
      <c r="N102" s="3"/>
      <c r="O102" s="3"/>
      <c r="P102" s="3"/>
      <c r="Q102" s="4"/>
      <c r="R102" s="21"/>
      <c r="S102" s="4"/>
      <c r="T102" s="21" t="s">
        <v>16</v>
      </c>
      <c r="U102" s="21" t="s">
        <v>16</v>
      </c>
      <c r="V102" s="21" t="s">
        <v>16</v>
      </c>
      <c r="W102" s="58">
        <v>950.52</v>
      </c>
      <c r="X102" s="69">
        <v>950.52</v>
      </c>
      <c r="Y102" s="77">
        <v>990.04</v>
      </c>
      <c r="Z102" s="57">
        <v>990.04</v>
      </c>
      <c r="AA102" s="69">
        <v>989.65</v>
      </c>
      <c r="AB102" s="1">
        <v>989.65</v>
      </c>
      <c r="AC102" s="1">
        <v>1010.8</v>
      </c>
      <c r="AD102" s="83">
        <v>1010.8</v>
      </c>
    </row>
    <row r="103" spans="1:30" ht="12.75">
      <c r="A103" s="9" t="s">
        <v>138</v>
      </c>
      <c r="B103" s="14" t="s">
        <v>20</v>
      </c>
      <c r="C103" s="84" t="s">
        <v>258</v>
      </c>
      <c r="D103" s="14" t="s">
        <v>54</v>
      </c>
      <c r="E103" s="78" t="s">
        <v>259</v>
      </c>
      <c r="F103" s="9" t="s">
        <v>57</v>
      </c>
      <c r="G103" s="21"/>
      <c r="H103" s="21"/>
      <c r="I103" s="3"/>
      <c r="J103" s="21"/>
      <c r="K103" s="3"/>
      <c r="L103" s="3"/>
      <c r="M103" s="3"/>
      <c r="N103" s="3"/>
      <c r="O103" s="3"/>
      <c r="P103" s="3"/>
      <c r="Q103" s="4"/>
      <c r="R103" s="21"/>
      <c r="S103" s="4"/>
      <c r="T103" s="21"/>
      <c r="U103" s="21"/>
      <c r="V103" s="21"/>
      <c r="W103" s="58"/>
      <c r="X103" s="69"/>
      <c r="Y103" s="77"/>
      <c r="Z103" s="57"/>
      <c r="AA103" s="57" t="s">
        <v>16</v>
      </c>
      <c r="AB103" s="1">
        <v>6170.23</v>
      </c>
      <c r="AC103" s="1">
        <v>6170.23</v>
      </c>
      <c r="AD103" s="83">
        <v>6170.23</v>
      </c>
    </row>
    <row r="104" spans="1:30" ht="12.75">
      <c r="A104" s="9" t="s">
        <v>138</v>
      </c>
      <c r="B104" s="14" t="s">
        <v>20</v>
      </c>
      <c r="C104" s="84">
        <v>747</v>
      </c>
      <c r="D104" s="14" t="s">
        <v>54</v>
      </c>
      <c r="E104" s="78" t="s">
        <v>261</v>
      </c>
      <c r="F104" s="9" t="s">
        <v>57</v>
      </c>
      <c r="G104" s="21"/>
      <c r="H104" s="21"/>
      <c r="I104" s="3"/>
      <c r="J104" s="21"/>
      <c r="K104" s="3"/>
      <c r="L104" s="3"/>
      <c r="M104" s="3"/>
      <c r="N104" s="3"/>
      <c r="O104" s="3"/>
      <c r="P104" s="3"/>
      <c r="Q104" s="4"/>
      <c r="R104" s="21"/>
      <c r="S104" s="4"/>
      <c r="T104" s="21"/>
      <c r="U104" s="21"/>
      <c r="V104" s="21"/>
      <c r="W104" s="58"/>
      <c r="X104" s="69"/>
      <c r="Y104" s="77"/>
      <c r="Z104" s="57"/>
      <c r="AA104" s="57"/>
      <c r="AB104" s="1">
        <v>171.7</v>
      </c>
      <c r="AC104" s="1">
        <v>171.7</v>
      </c>
      <c r="AD104" s="83">
        <v>171.7</v>
      </c>
    </row>
    <row r="105" spans="1:30" ht="12.75">
      <c r="A105" s="9" t="s">
        <v>138</v>
      </c>
      <c r="B105" s="14" t="s">
        <v>20</v>
      </c>
      <c r="C105" s="14" t="s">
        <v>283</v>
      </c>
      <c r="D105" s="14" t="s">
        <v>54</v>
      </c>
      <c r="E105" s="9" t="s">
        <v>243</v>
      </c>
      <c r="F105" s="9" t="s">
        <v>57</v>
      </c>
      <c r="G105" s="21"/>
      <c r="H105" s="21"/>
      <c r="I105" s="3"/>
      <c r="J105" s="21"/>
      <c r="K105" s="3"/>
      <c r="L105" s="3"/>
      <c r="M105" s="3"/>
      <c r="N105" s="3"/>
      <c r="O105" s="3"/>
      <c r="P105" s="3"/>
      <c r="Q105" s="4"/>
      <c r="R105" s="21"/>
      <c r="S105" s="4"/>
      <c r="T105" s="21"/>
      <c r="U105" s="21"/>
      <c r="V105" s="21"/>
      <c r="W105" s="58"/>
      <c r="X105" s="69"/>
      <c r="Y105" s="77"/>
      <c r="Z105" s="57"/>
      <c r="AA105" s="69">
        <v>1174.64</v>
      </c>
      <c r="AB105" s="1">
        <v>1174.64</v>
      </c>
      <c r="AC105" s="1">
        <v>1174.64</v>
      </c>
      <c r="AD105" s="3" t="s">
        <v>16</v>
      </c>
    </row>
    <row r="106" spans="1:30" ht="12.75">
      <c r="A106" s="9" t="s">
        <v>138</v>
      </c>
      <c r="B106" s="14" t="s">
        <v>20</v>
      </c>
      <c r="C106" s="14">
        <v>683</v>
      </c>
      <c r="D106" s="14" t="s">
        <v>54</v>
      </c>
      <c r="E106" s="9" t="s">
        <v>104</v>
      </c>
      <c r="F106" s="9" t="s">
        <v>57</v>
      </c>
      <c r="G106" s="41" t="s">
        <v>16</v>
      </c>
      <c r="H106" s="41" t="s">
        <v>16</v>
      </c>
      <c r="I106" s="41" t="s">
        <v>16</v>
      </c>
      <c r="J106" s="41" t="s">
        <v>16</v>
      </c>
      <c r="K106" s="41" t="s">
        <v>16</v>
      </c>
      <c r="L106" s="41" t="s">
        <v>16</v>
      </c>
      <c r="M106" s="41" t="s">
        <v>16</v>
      </c>
      <c r="N106" s="41" t="s">
        <v>16</v>
      </c>
      <c r="O106" s="4">
        <v>0</v>
      </c>
      <c r="P106" s="4">
        <v>2043.75</v>
      </c>
      <c r="Q106" s="4">
        <v>22290.46</v>
      </c>
      <c r="R106" s="4">
        <v>22290.46</v>
      </c>
      <c r="S106" s="4">
        <v>26405.2</v>
      </c>
      <c r="T106" s="4">
        <v>26405.2</v>
      </c>
      <c r="U106" s="4">
        <v>27553.41</v>
      </c>
      <c r="V106" s="4">
        <v>27553.41</v>
      </c>
      <c r="W106" s="69">
        <v>27474.3</v>
      </c>
      <c r="X106" s="69">
        <v>27474.3</v>
      </c>
      <c r="Y106" s="1">
        <v>27474.3</v>
      </c>
      <c r="Z106" s="57">
        <v>27474.3</v>
      </c>
      <c r="AA106" s="69">
        <v>0</v>
      </c>
      <c r="AB106" s="3" t="s">
        <v>16</v>
      </c>
      <c r="AC106" s="3" t="s">
        <v>16</v>
      </c>
      <c r="AD106" s="3" t="s">
        <v>16</v>
      </c>
    </row>
    <row r="107" spans="1:30" ht="12.75">
      <c r="A107" s="9" t="s">
        <v>138</v>
      </c>
      <c r="B107" s="14" t="s">
        <v>20</v>
      </c>
      <c r="C107" s="14" t="s">
        <v>266</v>
      </c>
      <c r="D107" s="14" t="s">
        <v>54</v>
      </c>
      <c r="E107" s="9" t="s">
        <v>108</v>
      </c>
      <c r="F107" s="9" t="s">
        <v>57</v>
      </c>
      <c r="G107" s="41" t="s">
        <v>16</v>
      </c>
      <c r="H107" s="41" t="s">
        <v>16</v>
      </c>
      <c r="I107" s="41" t="s">
        <v>16</v>
      </c>
      <c r="J107" s="41" t="s">
        <v>16</v>
      </c>
      <c r="K107" s="41" t="s">
        <v>16</v>
      </c>
      <c r="L107" s="41" t="s">
        <v>16</v>
      </c>
      <c r="M107" s="41" t="s">
        <v>16</v>
      </c>
      <c r="N107" s="41" t="s">
        <v>16</v>
      </c>
      <c r="O107" s="4">
        <v>0</v>
      </c>
      <c r="P107" s="4">
        <v>8781.57</v>
      </c>
      <c r="Q107" s="4">
        <v>8781.57</v>
      </c>
      <c r="R107" s="4">
        <v>8781.57</v>
      </c>
      <c r="S107" s="4">
        <v>7518.26</v>
      </c>
      <c r="T107" s="4">
        <v>7518.26</v>
      </c>
      <c r="U107" s="4">
        <v>5801.58</v>
      </c>
      <c r="V107" s="4">
        <v>5801.58</v>
      </c>
      <c r="W107" s="69">
        <v>5663.07</v>
      </c>
      <c r="X107" s="69">
        <v>5663.07</v>
      </c>
      <c r="Y107" s="1">
        <v>5663.07</v>
      </c>
      <c r="Z107" s="57">
        <v>5663.07</v>
      </c>
      <c r="AA107" s="69">
        <v>4979.3</v>
      </c>
      <c r="AB107" s="1">
        <v>4979.3</v>
      </c>
      <c r="AC107" s="1">
        <v>4979.3</v>
      </c>
      <c r="AD107" s="83">
        <v>4979.3</v>
      </c>
    </row>
    <row r="108" spans="1:30" ht="12.75">
      <c r="A108" s="9" t="s">
        <v>138</v>
      </c>
      <c r="B108" s="14" t="s">
        <v>20</v>
      </c>
      <c r="C108" s="14" t="s">
        <v>245</v>
      </c>
      <c r="D108" s="14" t="s">
        <v>54</v>
      </c>
      <c r="E108" s="9" t="s">
        <v>244</v>
      </c>
      <c r="F108" s="9" t="s">
        <v>57</v>
      </c>
      <c r="G108" s="41"/>
      <c r="H108" s="41"/>
      <c r="I108" s="41"/>
      <c r="J108" s="41"/>
      <c r="K108" s="41"/>
      <c r="L108" s="41"/>
      <c r="M108" s="41"/>
      <c r="N108" s="41"/>
      <c r="O108" s="4"/>
      <c r="P108" s="4"/>
      <c r="Q108" s="4"/>
      <c r="R108" s="4"/>
      <c r="S108" s="4"/>
      <c r="T108" s="4"/>
      <c r="U108" s="4"/>
      <c r="V108" s="4"/>
      <c r="W108" s="69"/>
      <c r="X108" s="69"/>
      <c r="Y108" s="1"/>
      <c r="Z108" s="57"/>
      <c r="AA108" s="69">
        <v>19257.64</v>
      </c>
      <c r="AB108" s="1">
        <v>19257.64</v>
      </c>
      <c r="AC108" s="1">
        <v>19257.64</v>
      </c>
      <c r="AD108" s="3" t="s">
        <v>16</v>
      </c>
    </row>
    <row r="109" spans="1:30" ht="12.75">
      <c r="A109" s="9" t="s">
        <v>138</v>
      </c>
      <c r="B109" s="14" t="s">
        <v>20</v>
      </c>
      <c r="C109" s="14" t="s">
        <v>241</v>
      </c>
      <c r="D109" s="14" t="s">
        <v>54</v>
      </c>
      <c r="E109" s="9" t="s">
        <v>106</v>
      </c>
      <c r="F109" s="9" t="s">
        <v>57</v>
      </c>
      <c r="G109" s="41" t="s">
        <v>16</v>
      </c>
      <c r="H109" s="41" t="s">
        <v>16</v>
      </c>
      <c r="I109" s="41" t="s">
        <v>16</v>
      </c>
      <c r="J109" s="41" t="s">
        <v>16</v>
      </c>
      <c r="K109" s="41" t="s">
        <v>16</v>
      </c>
      <c r="L109" s="41" t="s">
        <v>16</v>
      </c>
      <c r="M109" s="41" t="s">
        <v>16</v>
      </c>
      <c r="N109" s="41" t="s">
        <v>16</v>
      </c>
      <c r="O109" s="4">
        <v>0</v>
      </c>
      <c r="P109" s="4">
        <v>5444.54</v>
      </c>
      <c r="Q109" s="4">
        <v>5444.54</v>
      </c>
      <c r="R109" s="4">
        <v>5444.54</v>
      </c>
      <c r="S109" s="4">
        <v>5749.74</v>
      </c>
      <c r="T109" s="4">
        <v>5749.74</v>
      </c>
      <c r="U109" s="49">
        <v>5169.01</v>
      </c>
      <c r="V109" s="4">
        <v>5169.01</v>
      </c>
      <c r="W109" s="69">
        <v>3302.79</v>
      </c>
      <c r="X109" s="69">
        <v>3302.79</v>
      </c>
      <c r="Y109" s="1">
        <v>3302.79</v>
      </c>
      <c r="Z109" s="57">
        <v>3302.79</v>
      </c>
      <c r="AA109" s="69">
        <v>3354.96</v>
      </c>
      <c r="AB109" s="1">
        <v>3354.96</v>
      </c>
      <c r="AC109" s="1">
        <v>3354.96</v>
      </c>
      <c r="AD109" s="83">
        <v>3354.96</v>
      </c>
    </row>
    <row r="110" spans="1:30" ht="12.75">
      <c r="A110" s="9" t="s">
        <v>138</v>
      </c>
      <c r="B110" s="14" t="s">
        <v>20</v>
      </c>
      <c r="C110" s="14">
        <v>676</v>
      </c>
      <c r="D110" s="14" t="s">
        <v>54</v>
      </c>
      <c r="E110" s="9" t="s">
        <v>77</v>
      </c>
      <c r="F110" s="9" t="s">
        <v>57</v>
      </c>
      <c r="G110" s="41" t="s">
        <v>16</v>
      </c>
      <c r="H110" s="41" t="s">
        <v>16</v>
      </c>
      <c r="I110" s="41" t="s">
        <v>16</v>
      </c>
      <c r="J110" s="41" t="s">
        <v>16</v>
      </c>
      <c r="K110" s="41" t="s">
        <v>16</v>
      </c>
      <c r="L110" s="41" t="s">
        <v>16</v>
      </c>
      <c r="M110" s="41">
        <v>0</v>
      </c>
      <c r="N110" s="4">
        <v>2588.97</v>
      </c>
      <c r="O110" s="4">
        <v>480.7977</v>
      </c>
      <c r="P110" s="21" t="s">
        <v>16</v>
      </c>
      <c r="Q110" s="21" t="s">
        <v>16</v>
      </c>
      <c r="R110" s="21" t="s">
        <v>16</v>
      </c>
      <c r="S110" s="21" t="s">
        <v>16</v>
      </c>
      <c r="T110" s="21" t="s">
        <v>16</v>
      </c>
      <c r="U110" s="21" t="s">
        <v>16</v>
      </c>
      <c r="V110" s="21" t="s">
        <v>16</v>
      </c>
      <c r="W110" s="56" t="s">
        <v>16</v>
      </c>
      <c r="X110" s="56" t="s">
        <v>16</v>
      </c>
      <c r="Y110" s="21" t="s">
        <v>16</v>
      </c>
      <c r="Z110" s="57" t="s">
        <v>16</v>
      </c>
      <c r="AA110" s="57" t="s">
        <v>16</v>
      </c>
      <c r="AB110" s="3" t="s">
        <v>16</v>
      </c>
      <c r="AC110" s="3" t="s">
        <v>16</v>
      </c>
      <c r="AD110" s="3" t="s">
        <v>16</v>
      </c>
    </row>
    <row r="111" spans="1:30" ht="12.75">
      <c r="A111" s="9" t="s">
        <v>138</v>
      </c>
      <c r="B111" s="14" t="s">
        <v>11</v>
      </c>
      <c r="C111" s="14">
        <v>230</v>
      </c>
      <c r="D111" s="14" t="s">
        <v>54</v>
      </c>
      <c r="E111" s="9" t="s">
        <v>12</v>
      </c>
      <c r="F111" s="9" t="s">
        <v>57</v>
      </c>
      <c r="G111" s="3" t="s">
        <v>16</v>
      </c>
      <c r="H111" s="16">
        <v>685.35</v>
      </c>
      <c r="I111" s="3">
        <v>685.35</v>
      </c>
      <c r="J111" s="3">
        <v>685.2</v>
      </c>
      <c r="K111" s="3">
        <v>659.71</v>
      </c>
      <c r="L111" s="4">
        <v>3446.51</v>
      </c>
      <c r="M111" s="4">
        <v>3410.84</v>
      </c>
      <c r="N111" s="4">
        <v>3991.33</v>
      </c>
      <c r="O111" s="4">
        <v>6323.1384</v>
      </c>
      <c r="P111" s="4">
        <v>8283.99</v>
      </c>
      <c r="Q111" s="4">
        <v>8638.24</v>
      </c>
      <c r="R111" s="4">
        <v>8512.32</v>
      </c>
      <c r="S111" s="4" t="s">
        <v>130</v>
      </c>
      <c r="T111" s="4">
        <v>9334.51</v>
      </c>
      <c r="U111" s="4">
        <v>9279.54</v>
      </c>
      <c r="V111" s="4">
        <v>9139.82</v>
      </c>
      <c r="W111" s="69">
        <v>8036.7</v>
      </c>
      <c r="X111" s="69">
        <v>7869.22</v>
      </c>
      <c r="Y111" s="77">
        <v>7824.89</v>
      </c>
      <c r="Z111" s="57">
        <v>7616.23</v>
      </c>
      <c r="AA111" s="69">
        <v>7336.76</v>
      </c>
      <c r="AB111" s="1">
        <v>7127.87</v>
      </c>
      <c r="AC111" s="1">
        <v>6896.21</v>
      </c>
      <c r="AD111" s="83">
        <v>6569.47</v>
      </c>
    </row>
    <row r="112" spans="1:30" ht="12.75">
      <c r="A112" s="9" t="s">
        <v>138</v>
      </c>
      <c r="B112" s="14" t="s">
        <v>20</v>
      </c>
      <c r="C112" s="14">
        <v>683</v>
      </c>
      <c r="D112" s="14" t="s">
        <v>54</v>
      </c>
      <c r="E112" s="9" t="s">
        <v>109</v>
      </c>
      <c r="F112" s="9" t="s">
        <v>57</v>
      </c>
      <c r="G112" s="41" t="s">
        <v>16</v>
      </c>
      <c r="H112" s="41" t="s">
        <v>16</v>
      </c>
      <c r="I112" s="41" t="s">
        <v>16</v>
      </c>
      <c r="J112" s="41" t="s">
        <v>16</v>
      </c>
      <c r="K112" s="41" t="s">
        <v>16</v>
      </c>
      <c r="L112" s="41" t="s">
        <v>16</v>
      </c>
      <c r="M112" s="41" t="s">
        <v>16</v>
      </c>
      <c r="N112" s="41" t="s">
        <v>16</v>
      </c>
      <c r="O112" s="4">
        <v>0</v>
      </c>
      <c r="P112" s="4">
        <v>2915.74</v>
      </c>
      <c r="Q112" s="4">
        <v>3487.99</v>
      </c>
      <c r="R112" s="4">
        <v>3487.99</v>
      </c>
      <c r="S112" s="4">
        <v>7030.49</v>
      </c>
      <c r="T112" s="4">
        <v>7030.49</v>
      </c>
      <c r="U112" s="4">
        <v>7999.97</v>
      </c>
      <c r="V112" s="4">
        <v>7999.97</v>
      </c>
      <c r="W112" s="69">
        <v>9879</v>
      </c>
      <c r="X112" s="69">
        <v>9879</v>
      </c>
      <c r="Y112" s="1">
        <v>9879</v>
      </c>
      <c r="Z112" s="57">
        <v>9879</v>
      </c>
      <c r="AA112" s="69">
        <v>0</v>
      </c>
      <c r="AB112" s="3" t="s">
        <v>16</v>
      </c>
      <c r="AC112" s="3" t="s">
        <v>16</v>
      </c>
      <c r="AD112" s="3" t="s">
        <v>16</v>
      </c>
    </row>
    <row r="113" spans="1:30" ht="12.75">
      <c r="A113" s="9" t="s">
        <v>138</v>
      </c>
      <c r="B113" s="14" t="s">
        <v>20</v>
      </c>
      <c r="C113" s="14">
        <v>676</v>
      </c>
      <c r="D113" s="14" t="s">
        <v>54</v>
      </c>
      <c r="E113" s="9" t="s">
        <v>56</v>
      </c>
      <c r="F113" s="9" t="s">
        <v>57</v>
      </c>
      <c r="G113" s="41" t="s">
        <v>16</v>
      </c>
      <c r="H113" s="41" t="s">
        <v>16</v>
      </c>
      <c r="I113" s="41" t="s">
        <v>16</v>
      </c>
      <c r="J113" s="41" t="s">
        <v>16</v>
      </c>
      <c r="K113" s="3">
        <v>0</v>
      </c>
      <c r="L113" s="3">
        <v>2081</v>
      </c>
      <c r="M113" s="3">
        <v>2081</v>
      </c>
      <c r="N113" s="3">
        <v>2081</v>
      </c>
      <c r="O113" s="3">
        <v>2867.788</v>
      </c>
      <c r="P113" s="3">
        <v>2098.25</v>
      </c>
      <c r="Q113" s="3">
        <v>2697.75</v>
      </c>
      <c r="R113" s="3">
        <v>2697.75</v>
      </c>
      <c r="S113" s="3">
        <v>2697.75</v>
      </c>
      <c r="T113" s="3">
        <v>2697.75</v>
      </c>
      <c r="U113" s="4">
        <v>2202.61</v>
      </c>
      <c r="V113" s="4">
        <v>2202.61</v>
      </c>
      <c r="W113" s="69">
        <v>2595.24</v>
      </c>
      <c r="X113" s="69">
        <v>2595.24</v>
      </c>
      <c r="Y113" s="1">
        <v>2595.24</v>
      </c>
      <c r="Z113" s="57">
        <v>2595.24</v>
      </c>
      <c r="AA113" s="69">
        <v>4565.04</v>
      </c>
      <c r="AB113" s="1">
        <v>4565.04</v>
      </c>
      <c r="AC113" s="1">
        <v>4565.04</v>
      </c>
      <c r="AD113" s="3" t="s">
        <v>16</v>
      </c>
    </row>
    <row r="114" spans="1:30" ht="12.75">
      <c r="A114" s="9" t="s">
        <v>138</v>
      </c>
      <c r="B114" s="14" t="s">
        <v>11</v>
      </c>
      <c r="C114" s="14">
        <v>185</v>
      </c>
      <c r="D114" s="14" t="s">
        <v>54</v>
      </c>
      <c r="E114" s="9" t="s">
        <v>56</v>
      </c>
      <c r="F114" s="9" t="s">
        <v>57</v>
      </c>
      <c r="G114" s="41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4"/>
      <c r="V114" s="4"/>
      <c r="W114" s="69"/>
      <c r="X114" s="69"/>
      <c r="Y114" s="1"/>
      <c r="Z114" s="57"/>
      <c r="AA114" s="69"/>
      <c r="AB114" s="1"/>
      <c r="AC114" s="1"/>
      <c r="AD114" s="83">
        <v>4565.04</v>
      </c>
    </row>
    <row r="115" spans="1:30" ht="12.75">
      <c r="A115" s="9" t="s">
        <v>138</v>
      </c>
      <c r="B115" s="14" t="s">
        <v>20</v>
      </c>
      <c r="C115" s="14">
        <v>683</v>
      </c>
      <c r="D115" s="14" t="s">
        <v>54</v>
      </c>
      <c r="E115" s="9" t="s">
        <v>78</v>
      </c>
      <c r="F115" s="9" t="s">
        <v>57</v>
      </c>
      <c r="G115" s="41" t="s">
        <v>16</v>
      </c>
      <c r="H115" s="41" t="s">
        <v>16</v>
      </c>
      <c r="I115" s="41" t="s">
        <v>16</v>
      </c>
      <c r="J115" s="41" t="s">
        <v>16</v>
      </c>
      <c r="K115" s="41" t="s">
        <v>16</v>
      </c>
      <c r="L115" s="41" t="s">
        <v>16</v>
      </c>
      <c r="M115" s="41">
        <v>0</v>
      </c>
      <c r="N115" s="4">
        <v>566.34</v>
      </c>
      <c r="O115" s="4">
        <v>3458.6073</v>
      </c>
      <c r="P115" s="21" t="s">
        <v>16</v>
      </c>
      <c r="Q115" s="21" t="s">
        <v>16</v>
      </c>
      <c r="R115" s="21" t="s">
        <v>16</v>
      </c>
      <c r="S115" s="21" t="s">
        <v>16</v>
      </c>
      <c r="T115" s="21" t="s">
        <v>16</v>
      </c>
      <c r="U115" s="21" t="s">
        <v>16</v>
      </c>
      <c r="V115" s="21" t="s">
        <v>16</v>
      </c>
      <c r="W115" s="56" t="s">
        <v>16</v>
      </c>
      <c r="X115" s="56" t="s">
        <v>16</v>
      </c>
      <c r="Y115" s="21" t="s">
        <v>16</v>
      </c>
      <c r="Z115" s="57" t="s">
        <v>16</v>
      </c>
      <c r="AA115" s="57" t="s">
        <v>16</v>
      </c>
      <c r="AB115" s="3" t="s">
        <v>16</v>
      </c>
      <c r="AC115" s="3" t="s">
        <v>16</v>
      </c>
      <c r="AD115" s="3" t="s">
        <v>16</v>
      </c>
    </row>
    <row r="116" spans="1:30" ht="12.75">
      <c r="A116" s="9" t="s">
        <v>138</v>
      </c>
      <c r="B116" s="14" t="s">
        <v>20</v>
      </c>
      <c r="C116" s="14" t="s">
        <v>248</v>
      </c>
      <c r="D116" s="14" t="s">
        <v>54</v>
      </c>
      <c r="E116" s="9" t="s">
        <v>246</v>
      </c>
      <c r="F116" s="9" t="s">
        <v>57</v>
      </c>
      <c r="G116" s="41"/>
      <c r="H116" s="41"/>
      <c r="I116" s="41"/>
      <c r="J116" s="41"/>
      <c r="K116" s="41"/>
      <c r="L116" s="41"/>
      <c r="M116" s="41"/>
      <c r="N116" s="4"/>
      <c r="O116" s="4"/>
      <c r="P116" s="21"/>
      <c r="Q116" s="21"/>
      <c r="R116" s="21"/>
      <c r="S116" s="21"/>
      <c r="T116" s="21"/>
      <c r="U116" s="21"/>
      <c r="V116" s="56"/>
      <c r="W116" s="56"/>
      <c r="X116" s="56"/>
      <c r="Y116" s="21"/>
      <c r="Z116" s="57"/>
      <c r="AA116" s="57">
        <v>3393.12</v>
      </c>
      <c r="AB116" s="3">
        <v>3393.12</v>
      </c>
      <c r="AC116" s="3">
        <v>3393.12</v>
      </c>
      <c r="AD116" s="3" t="s">
        <v>16</v>
      </c>
    </row>
    <row r="117" spans="1:30" ht="12.75">
      <c r="A117" s="9" t="s">
        <v>138</v>
      </c>
      <c r="B117" s="14" t="s">
        <v>20</v>
      </c>
      <c r="C117" s="14" t="s">
        <v>249</v>
      </c>
      <c r="D117" s="14" t="s">
        <v>54</v>
      </c>
      <c r="E117" s="9" t="s">
        <v>247</v>
      </c>
      <c r="F117" s="9" t="s">
        <v>57</v>
      </c>
      <c r="G117" s="41"/>
      <c r="H117" s="41"/>
      <c r="I117" s="41"/>
      <c r="J117" s="41"/>
      <c r="K117" s="41"/>
      <c r="L117" s="41"/>
      <c r="M117" s="41"/>
      <c r="N117" s="4"/>
      <c r="O117" s="4"/>
      <c r="P117" s="21"/>
      <c r="Q117" s="21"/>
      <c r="R117" s="21"/>
      <c r="S117" s="21"/>
      <c r="T117" s="21"/>
      <c r="U117" s="21"/>
      <c r="V117" s="56"/>
      <c r="W117" s="56"/>
      <c r="X117" s="56"/>
      <c r="Y117" s="21"/>
      <c r="Z117" s="57"/>
      <c r="AA117" s="57">
        <v>11089.63</v>
      </c>
      <c r="AB117" s="3">
        <v>11089.63</v>
      </c>
      <c r="AC117" s="3">
        <v>11089.63</v>
      </c>
      <c r="AD117" s="3" t="s">
        <v>16</v>
      </c>
    </row>
    <row r="118" spans="1:30" ht="12.75">
      <c r="A118" s="9" t="s">
        <v>138</v>
      </c>
      <c r="B118" s="14" t="s">
        <v>20</v>
      </c>
      <c r="C118" s="84" t="s">
        <v>255</v>
      </c>
      <c r="D118" s="14" t="s">
        <v>54</v>
      </c>
      <c r="E118" s="78" t="s">
        <v>256</v>
      </c>
      <c r="F118" s="9" t="s">
        <v>57</v>
      </c>
      <c r="G118" s="41"/>
      <c r="H118" s="41"/>
      <c r="I118" s="41"/>
      <c r="J118" s="41"/>
      <c r="K118" s="41"/>
      <c r="L118" s="41"/>
      <c r="M118" s="41"/>
      <c r="N118" s="4"/>
      <c r="O118" s="4"/>
      <c r="P118" s="21"/>
      <c r="Q118" s="21"/>
      <c r="R118" s="21"/>
      <c r="S118" s="21"/>
      <c r="T118" s="21"/>
      <c r="U118" s="21"/>
      <c r="V118" s="56"/>
      <c r="W118" s="56"/>
      <c r="X118" s="56"/>
      <c r="Y118" s="21"/>
      <c r="Z118" s="57"/>
      <c r="AA118" s="57" t="s">
        <v>16</v>
      </c>
      <c r="AB118" s="3">
        <v>5832.29</v>
      </c>
      <c r="AC118" s="3">
        <v>5832.29</v>
      </c>
      <c r="AD118" s="83">
        <v>5832.29</v>
      </c>
    </row>
    <row r="119" spans="1:30" ht="12.75">
      <c r="A119" s="9" t="s">
        <v>138</v>
      </c>
      <c r="B119" s="14" t="s">
        <v>20</v>
      </c>
      <c r="C119" s="14">
        <v>746</v>
      </c>
      <c r="D119" s="14" t="s">
        <v>54</v>
      </c>
      <c r="E119" s="78" t="s">
        <v>263</v>
      </c>
      <c r="F119" s="9" t="s">
        <v>57</v>
      </c>
      <c r="G119" s="16"/>
      <c r="H119" s="16"/>
      <c r="I119" s="3"/>
      <c r="J119" s="3"/>
      <c r="K119" s="4"/>
      <c r="L119" s="4"/>
      <c r="M119" s="4"/>
      <c r="N119" s="4"/>
      <c r="O119" s="4"/>
      <c r="P119" s="4"/>
      <c r="Q119" s="4"/>
      <c r="R119" s="21" t="s">
        <v>16</v>
      </c>
      <c r="S119" s="21" t="s">
        <v>16</v>
      </c>
      <c r="T119" s="56" t="s">
        <v>16</v>
      </c>
      <c r="U119" s="21" t="s">
        <v>16</v>
      </c>
      <c r="V119" s="21" t="s">
        <v>16</v>
      </c>
      <c r="W119" s="69">
        <v>373.8</v>
      </c>
      <c r="X119" s="69">
        <v>373.8</v>
      </c>
      <c r="Y119" s="1">
        <v>373.8</v>
      </c>
      <c r="Z119" s="57">
        <v>373.8</v>
      </c>
      <c r="AA119" s="69">
        <v>3744.69</v>
      </c>
      <c r="AB119" s="1">
        <v>3744.69</v>
      </c>
      <c r="AC119" s="1">
        <v>3744.69</v>
      </c>
      <c r="AD119" s="83">
        <v>3744.69</v>
      </c>
    </row>
    <row r="120" spans="1:30" ht="12.75">
      <c r="A120" s="9" t="s">
        <v>138</v>
      </c>
      <c r="B120" s="14" t="s">
        <v>20</v>
      </c>
      <c r="C120" s="14" t="s">
        <v>103</v>
      </c>
      <c r="D120" s="14" t="s">
        <v>54</v>
      </c>
      <c r="E120" s="9" t="s">
        <v>65</v>
      </c>
      <c r="F120" s="9" t="s">
        <v>57</v>
      </c>
      <c r="G120" s="41" t="s">
        <v>16</v>
      </c>
      <c r="H120" s="41" t="s">
        <v>16</v>
      </c>
      <c r="I120" s="41" t="s">
        <v>16</v>
      </c>
      <c r="J120" s="41" t="s">
        <v>16</v>
      </c>
      <c r="K120" s="41" t="s">
        <v>16</v>
      </c>
      <c r="L120" s="41" t="s">
        <v>16</v>
      </c>
      <c r="M120" s="41">
        <v>0</v>
      </c>
      <c r="N120" s="3">
        <v>323.62</v>
      </c>
      <c r="O120" s="3">
        <v>314.6736</v>
      </c>
      <c r="P120" s="3">
        <v>218</v>
      </c>
      <c r="Q120" s="3">
        <v>3624.24</v>
      </c>
      <c r="R120" s="3">
        <v>3624.24</v>
      </c>
      <c r="S120" s="3">
        <v>2583.3</v>
      </c>
      <c r="T120" s="3">
        <v>2583.3</v>
      </c>
      <c r="U120" s="4">
        <v>2455.07</v>
      </c>
      <c r="V120" s="55">
        <v>2455.07</v>
      </c>
      <c r="W120" s="69">
        <v>12610.41</v>
      </c>
      <c r="X120" s="69">
        <v>12610.41</v>
      </c>
      <c r="Y120" s="1">
        <v>12610.41</v>
      </c>
      <c r="Z120" s="57">
        <v>12610.41</v>
      </c>
      <c r="AA120" s="69">
        <v>12400.54</v>
      </c>
      <c r="AB120" s="1">
        <v>12400.54</v>
      </c>
      <c r="AC120" s="1">
        <v>12400.54</v>
      </c>
      <c r="AD120" s="83">
        <v>12400.54</v>
      </c>
    </row>
    <row r="121" spans="1:30" ht="12.75">
      <c r="A121" s="9" t="s">
        <v>138</v>
      </c>
      <c r="B121" s="14" t="s">
        <v>20</v>
      </c>
      <c r="C121" s="14" t="s">
        <v>242</v>
      </c>
      <c r="D121" s="14" t="s">
        <v>54</v>
      </c>
      <c r="E121" s="9" t="s">
        <v>107</v>
      </c>
      <c r="F121" s="9" t="s">
        <v>57</v>
      </c>
      <c r="G121" s="41" t="s">
        <v>16</v>
      </c>
      <c r="H121" s="41" t="s">
        <v>16</v>
      </c>
      <c r="I121" s="41" t="s">
        <v>16</v>
      </c>
      <c r="J121" s="41" t="s">
        <v>16</v>
      </c>
      <c r="K121" s="41" t="s">
        <v>16</v>
      </c>
      <c r="L121" s="41" t="s">
        <v>16</v>
      </c>
      <c r="M121" s="41" t="s">
        <v>16</v>
      </c>
      <c r="N121" s="41" t="s">
        <v>16</v>
      </c>
      <c r="O121" s="4">
        <v>0</v>
      </c>
      <c r="P121" s="4">
        <v>2444.32</v>
      </c>
      <c r="Q121" s="4">
        <v>2444.32</v>
      </c>
      <c r="R121" s="4">
        <v>2444.32</v>
      </c>
      <c r="S121" s="4">
        <v>5387.32</v>
      </c>
      <c r="T121" s="4">
        <v>5387.32</v>
      </c>
      <c r="U121" s="4">
        <v>5340.35</v>
      </c>
      <c r="V121" s="55">
        <v>5340.35</v>
      </c>
      <c r="W121" s="69">
        <v>4504.29</v>
      </c>
      <c r="X121" s="69">
        <v>4504.29</v>
      </c>
      <c r="Y121" s="1">
        <v>4504.29</v>
      </c>
      <c r="Z121" s="57">
        <v>4504.29</v>
      </c>
      <c r="AA121" s="69">
        <v>4616.82</v>
      </c>
      <c r="AB121" s="1">
        <v>4616.82</v>
      </c>
      <c r="AC121" s="1">
        <v>4616.82</v>
      </c>
      <c r="AD121" s="83">
        <v>4616.82</v>
      </c>
    </row>
    <row r="122" spans="1:30" ht="12.75">
      <c r="A122" s="9" t="s">
        <v>138</v>
      </c>
      <c r="B122" s="14" t="s">
        <v>20</v>
      </c>
      <c r="C122" s="14">
        <v>676</v>
      </c>
      <c r="D122" s="14" t="s">
        <v>54</v>
      </c>
      <c r="E122" s="9" t="s">
        <v>123</v>
      </c>
      <c r="F122" s="9" t="s">
        <v>57</v>
      </c>
      <c r="G122" s="21" t="s">
        <v>16</v>
      </c>
      <c r="H122" s="21" t="s">
        <v>16</v>
      </c>
      <c r="I122" s="21" t="s">
        <v>16</v>
      </c>
      <c r="J122" s="21" t="s">
        <v>16</v>
      </c>
      <c r="K122" s="21" t="s">
        <v>16</v>
      </c>
      <c r="L122" s="21" t="s">
        <v>16</v>
      </c>
      <c r="M122" s="21" t="s">
        <v>16</v>
      </c>
      <c r="N122" s="21" t="s">
        <v>16</v>
      </c>
      <c r="O122" s="21" t="s">
        <v>16</v>
      </c>
      <c r="P122" s="21" t="s">
        <v>16</v>
      </c>
      <c r="Q122" s="21" t="s">
        <v>16</v>
      </c>
      <c r="R122" s="21">
        <v>0</v>
      </c>
      <c r="S122" s="21">
        <v>2370.75</v>
      </c>
      <c r="T122" s="21">
        <v>2370.75</v>
      </c>
      <c r="U122" s="21">
        <v>2406.74</v>
      </c>
      <c r="V122" s="55">
        <v>2406.74</v>
      </c>
      <c r="W122" s="69">
        <v>1602</v>
      </c>
      <c r="X122" s="69">
        <v>1602</v>
      </c>
      <c r="Y122" s="1">
        <v>1602</v>
      </c>
      <c r="Z122" s="57">
        <v>1602</v>
      </c>
      <c r="AA122" s="69">
        <v>3123.3</v>
      </c>
      <c r="AB122" s="1">
        <v>3123.3</v>
      </c>
      <c r="AC122" s="1">
        <v>3123.3</v>
      </c>
      <c r="AD122" s="83">
        <v>3123.3</v>
      </c>
    </row>
    <row r="123" spans="1:30" ht="12.75">
      <c r="A123" s="9" t="s">
        <v>138</v>
      </c>
      <c r="B123" s="14" t="s">
        <v>11</v>
      </c>
      <c r="C123" s="14">
        <v>194</v>
      </c>
      <c r="D123" s="14" t="s">
        <v>54</v>
      </c>
      <c r="E123" s="9" t="s">
        <v>14</v>
      </c>
      <c r="F123" s="9" t="s">
        <v>57</v>
      </c>
      <c r="G123" s="16">
        <v>2389.36</v>
      </c>
      <c r="H123" s="16">
        <v>2389.36</v>
      </c>
      <c r="I123" s="3">
        <v>2389.36</v>
      </c>
      <c r="J123" s="3">
        <v>2372.94</v>
      </c>
      <c r="K123" s="3">
        <v>2132.87</v>
      </c>
      <c r="L123" s="4">
        <v>2098.47</v>
      </c>
      <c r="M123" s="4">
        <v>2061.37</v>
      </c>
      <c r="N123" s="4">
        <v>2011.67</v>
      </c>
      <c r="O123" s="4">
        <v>2693.4165</v>
      </c>
      <c r="P123" s="4">
        <v>3814.99</v>
      </c>
      <c r="Q123" s="4">
        <v>4468.99</v>
      </c>
      <c r="R123" s="4">
        <v>4412.06</v>
      </c>
      <c r="S123" s="4">
        <v>5013.99</v>
      </c>
      <c r="T123" s="4">
        <v>4960.93</v>
      </c>
      <c r="U123" s="4">
        <v>5297.06</v>
      </c>
      <c r="V123" s="55">
        <v>5245.36</v>
      </c>
      <c r="W123" s="69">
        <v>9585.3</v>
      </c>
      <c r="X123" s="75">
        <v>9541.42</v>
      </c>
      <c r="Y123" s="77">
        <v>9708.21</v>
      </c>
      <c r="Z123" s="57">
        <v>9665.39</v>
      </c>
      <c r="AA123" s="69">
        <v>8069.89</v>
      </c>
      <c r="AB123" s="1">
        <v>8028.67</v>
      </c>
      <c r="AC123" s="1">
        <v>7995.35</v>
      </c>
      <c r="AD123" s="83">
        <v>7961.59</v>
      </c>
    </row>
    <row r="124" spans="1:30" ht="12.75">
      <c r="A124" s="9" t="s">
        <v>138</v>
      </c>
      <c r="B124" s="14" t="s">
        <v>20</v>
      </c>
      <c r="C124" s="14" t="s">
        <v>251</v>
      </c>
      <c r="D124" s="14" t="s">
        <v>54</v>
      </c>
      <c r="E124" s="9" t="s">
        <v>250</v>
      </c>
      <c r="F124" s="9" t="s">
        <v>57</v>
      </c>
      <c r="G124" s="16"/>
      <c r="H124" s="16"/>
      <c r="I124" s="3"/>
      <c r="J124" s="3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55"/>
      <c r="W124" s="69"/>
      <c r="X124" s="75"/>
      <c r="Y124" s="77"/>
      <c r="Z124" s="57"/>
      <c r="AA124" s="69">
        <v>7860.04</v>
      </c>
      <c r="AB124" s="1">
        <v>7860.04</v>
      </c>
      <c r="AC124" s="1">
        <v>7860.04</v>
      </c>
      <c r="AD124" s="3" t="s">
        <v>16</v>
      </c>
    </row>
    <row r="125" spans="1:30" ht="12.75">
      <c r="A125" s="9" t="s">
        <v>138</v>
      </c>
      <c r="B125" s="14" t="s">
        <v>11</v>
      </c>
      <c r="C125" s="14">
        <v>260</v>
      </c>
      <c r="D125" s="14" t="s">
        <v>54</v>
      </c>
      <c r="E125" s="9" t="s">
        <v>67</v>
      </c>
      <c r="F125" s="9" t="s">
        <v>57</v>
      </c>
      <c r="G125" s="41" t="s">
        <v>16</v>
      </c>
      <c r="H125" s="41" t="s">
        <v>16</v>
      </c>
      <c r="I125" s="41" t="s">
        <v>16</v>
      </c>
      <c r="J125" s="41" t="s">
        <v>16</v>
      </c>
      <c r="K125" s="41" t="s">
        <v>16</v>
      </c>
      <c r="L125" s="41" t="s">
        <v>16</v>
      </c>
      <c r="M125" s="41">
        <v>0</v>
      </c>
      <c r="N125" s="4">
        <v>5285.81</v>
      </c>
      <c r="O125" s="4">
        <v>7952.5853</v>
      </c>
      <c r="P125" s="4">
        <v>9428.48</v>
      </c>
      <c r="Q125" s="4">
        <v>11935.48</v>
      </c>
      <c r="R125" s="4">
        <v>11935.48</v>
      </c>
      <c r="S125" s="4">
        <v>13870.23</v>
      </c>
      <c r="T125" s="4">
        <v>13870.23</v>
      </c>
      <c r="U125" s="4">
        <v>17702.61</v>
      </c>
      <c r="V125" s="55">
        <v>17702.61</v>
      </c>
      <c r="W125" s="69">
        <v>14418</v>
      </c>
      <c r="X125" s="69">
        <v>14418</v>
      </c>
      <c r="Y125" s="1">
        <v>14418</v>
      </c>
      <c r="Z125" s="57">
        <v>14418</v>
      </c>
      <c r="AA125" s="69">
        <v>12455.05</v>
      </c>
      <c r="AB125" s="1">
        <v>12455.05</v>
      </c>
      <c r="AC125" s="1">
        <v>12455.05</v>
      </c>
      <c r="AD125" s="83">
        <v>12455.05</v>
      </c>
    </row>
    <row r="126" spans="1:30" ht="12.75">
      <c r="A126" s="9" t="s">
        <v>138</v>
      </c>
      <c r="B126" s="14" t="s">
        <v>11</v>
      </c>
      <c r="C126" s="14">
        <v>258</v>
      </c>
      <c r="D126" s="14" t="s">
        <v>54</v>
      </c>
      <c r="E126" s="9" t="s">
        <v>66</v>
      </c>
      <c r="F126" s="9" t="s">
        <v>57</v>
      </c>
      <c r="G126" s="41" t="s">
        <v>16</v>
      </c>
      <c r="H126" s="41" t="s">
        <v>16</v>
      </c>
      <c r="I126" s="41" t="s">
        <v>16</v>
      </c>
      <c r="J126" s="41" t="s">
        <v>16</v>
      </c>
      <c r="K126" s="41" t="s">
        <v>16</v>
      </c>
      <c r="L126" s="41" t="s">
        <v>16</v>
      </c>
      <c r="M126" s="41">
        <v>0</v>
      </c>
      <c r="N126" s="4">
        <v>1752.95</v>
      </c>
      <c r="O126" s="4">
        <v>3182.2146</v>
      </c>
      <c r="P126" s="4">
        <v>2970.24</v>
      </c>
      <c r="Q126" s="4">
        <v>8038.74</v>
      </c>
      <c r="R126" s="4">
        <v>8038.22</v>
      </c>
      <c r="S126" s="4">
        <v>7711.74</v>
      </c>
      <c r="T126" s="4">
        <v>7711.74</v>
      </c>
      <c r="U126" s="4">
        <v>8303</v>
      </c>
      <c r="V126" s="55">
        <v>8303</v>
      </c>
      <c r="W126" s="69">
        <v>9585.3</v>
      </c>
      <c r="X126" s="69">
        <v>9585.3</v>
      </c>
      <c r="Y126" s="1">
        <v>9585.3</v>
      </c>
      <c r="Z126" s="57">
        <v>9585.3</v>
      </c>
      <c r="AA126" s="69">
        <v>11653.79</v>
      </c>
      <c r="AB126" s="1">
        <v>11653.79</v>
      </c>
      <c r="AC126" s="1">
        <v>11653.79</v>
      </c>
      <c r="AD126" s="83">
        <v>11653.79</v>
      </c>
    </row>
    <row r="127" spans="1:30" ht="12.75">
      <c r="A127" s="9" t="s">
        <v>138</v>
      </c>
      <c r="B127" s="14" t="s">
        <v>20</v>
      </c>
      <c r="C127" s="14">
        <v>683</v>
      </c>
      <c r="D127" s="14" t="s">
        <v>54</v>
      </c>
      <c r="E127" s="9" t="s">
        <v>105</v>
      </c>
      <c r="F127" s="9" t="s">
        <v>57</v>
      </c>
      <c r="G127" s="41" t="s">
        <v>16</v>
      </c>
      <c r="H127" s="41" t="s">
        <v>16</v>
      </c>
      <c r="I127" s="41" t="s">
        <v>16</v>
      </c>
      <c r="J127" s="41" t="s">
        <v>16</v>
      </c>
      <c r="K127" s="41" t="s">
        <v>16</v>
      </c>
      <c r="L127" s="41" t="s">
        <v>16</v>
      </c>
      <c r="M127" s="41" t="s">
        <v>16</v>
      </c>
      <c r="N127" s="41" t="s">
        <v>16</v>
      </c>
      <c r="O127" s="4">
        <v>0</v>
      </c>
      <c r="P127" s="4">
        <v>299.75</v>
      </c>
      <c r="Q127" s="4">
        <v>2888.5</v>
      </c>
      <c r="R127" s="4">
        <v>2888.5</v>
      </c>
      <c r="S127" s="4">
        <v>4714.24</v>
      </c>
      <c r="T127" s="4">
        <v>4714.24</v>
      </c>
      <c r="U127" s="4">
        <v>4428.18</v>
      </c>
      <c r="V127" s="55">
        <v>4428.18</v>
      </c>
      <c r="W127" s="69">
        <v>3177.3</v>
      </c>
      <c r="X127" s="69">
        <v>3177.3</v>
      </c>
      <c r="Y127" s="77">
        <v>4398.08</v>
      </c>
      <c r="Z127" s="57">
        <v>4398.08</v>
      </c>
      <c r="AA127" s="69">
        <v>0</v>
      </c>
      <c r="AB127" s="3" t="s">
        <v>16</v>
      </c>
      <c r="AC127" s="3" t="s">
        <v>16</v>
      </c>
      <c r="AD127" s="3" t="s">
        <v>16</v>
      </c>
    </row>
    <row r="128" spans="1:30" ht="12.75">
      <c r="A128" s="9" t="s">
        <v>138</v>
      </c>
      <c r="B128" s="14" t="s">
        <v>20</v>
      </c>
      <c r="C128" s="14">
        <v>644</v>
      </c>
      <c r="D128" s="14" t="s">
        <v>54</v>
      </c>
      <c r="E128" s="78" t="s">
        <v>265</v>
      </c>
      <c r="F128" s="9" t="s">
        <v>57</v>
      </c>
      <c r="G128" s="41"/>
      <c r="H128" s="41"/>
      <c r="I128" s="41"/>
      <c r="J128" s="41"/>
      <c r="K128" s="41"/>
      <c r="L128" s="41"/>
      <c r="M128" s="41"/>
      <c r="N128" s="41"/>
      <c r="O128" s="4"/>
      <c r="P128" s="4"/>
      <c r="Q128" s="4"/>
      <c r="R128" s="4"/>
      <c r="S128" s="4"/>
      <c r="T128" s="4"/>
      <c r="U128" s="4"/>
      <c r="V128" s="55"/>
      <c r="W128" s="69"/>
      <c r="X128" s="69"/>
      <c r="Y128" s="77"/>
      <c r="Z128" s="57"/>
      <c r="AA128" s="69"/>
      <c r="AB128" s="1">
        <v>779.46</v>
      </c>
      <c r="AC128" s="1">
        <v>779.46</v>
      </c>
      <c r="AD128" s="83">
        <v>779.46</v>
      </c>
    </row>
    <row r="129" spans="1:30" ht="12.75">
      <c r="A129" s="9" t="s">
        <v>138</v>
      </c>
      <c r="B129" s="14" t="s">
        <v>20</v>
      </c>
      <c r="C129" s="14" t="s">
        <v>252</v>
      </c>
      <c r="D129" s="14" t="s">
        <v>54</v>
      </c>
      <c r="E129" s="9" t="s">
        <v>253</v>
      </c>
      <c r="F129" s="9" t="s">
        <v>57</v>
      </c>
      <c r="G129" s="41"/>
      <c r="H129" s="41"/>
      <c r="I129" s="41"/>
      <c r="J129" s="41"/>
      <c r="K129" s="41"/>
      <c r="L129" s="41"/>
      <c r="M129" s="41"/>
      <c r="N129" s="41"/>
      <c r="O129" s="4"/>
      <c r="P129" s="4"/>
      <c r="Q129" s="4"/>
      <c r="R129" s="4"/>
      <c r="S129" s="4"/>
      <c r="T129" s="4"/>
      <c r="U129" s="4"/>
      <c r="V129" s="55"/>
      <c r="W129" s="69"/>
      <c r="X129" s="69"/>
      <c r="Y129" s="77"/>
      <c r="Z129" s="57"/>
      <c r="AA129" s="69">
        <v>3870.06</v>
      </c>
      <c r="AB129" s="1">
        <v>3870.06</v>
      </c>
      <c r="AC129" s="1">
        <v>3870.06</v>
      </c>
      <c r="AD129" s="83"/>
    </row>
    <row r="130" spans="1:30" ht="12.75">
      <c r="A130" s="9" t="s">
        <v>138</v>
      </c>
      <c r="B130" s="14" t="s">
        <v>11</v>
      </c>
      <c r="C130" s="14">
        <v>238</v>
      </c>
      <c r="D130" s="14" t="s">
        <v>54</v>
      </c>
      <c r="E130" s="9" t="s">
        <v>64</v>
      </c>
      <c r="F130" s="9" t="s">
        <v>57</v>
      </c>
      <c r="G130" s="41" t="s">
        <v>16</v>
      </c>
      <c r="H130" s="41" t="s">
        <v>16</v>
      </c>
      <c r="I130" s="41" t="s">
        <v>16</v>
      </c>
      <c r="J130" s="41" t="s">
        <v>16</v>
      </c>
      <c r="K130" s="41" t="s">
        <v>16</v>
      </c>
      <c r="L130" s="41" t="s">
        <v>16</v>
      </c>
      <c r="M130" s="41">
        <v>0</v>
      </c>
      <c r="N130" s="4">
        <v>8414.15</v>
      </c>
      <c r="O130" s="4">
        <v>11790.3973</v>
      </c>
      <c r="P130" s="4">
        <v>9755.48</v>
      </c>
      <c r="Q130" s="4">
        <v>16268.22</v>
      </c>
      <c r="R130" s="4">
        <v>16268.22</v>
      </c>
      <c r="S130" s="4">
        <v>17412.72</v>
      </c>
      <c r="T130" s="4">
        <v>17412.72</v>
      </c>
      <c r="U130" s="4">
        <v>16136.29</v>
      </c>
      <c r="V130" s="55">
        <v>16136.29</v>
      </c>
      <c r="W130" s="69">
        <v>16473.9</v>
      </c>
      <c r="X130" s="69">
        <v>16473.9</v>
      </c>
      <c r="Y130" s="1">
        <v>16473.9</v>
      </c>
      <c r="Z130" s="57">
        <v>16473.9</v>
      </c>
      <c r="AA130" s="69">
        <v>17725.96</v>
      </c>
      <c r="AB130" s="1">
        <v>17725.96</v>
      </c>
      <c r="AC130" s="1">
        <v>17725.96</v>
      </c>
      <c r="AD130" s="83">
        <v>17725.96</v>
      </c>
    </row>
    <row r="131" spans="1:30" ht="12.75">
      <c r="A131" s="9" t="s">
        <v>138</v>
      </c>
      <c r="B131" s="14" t="s">
        <v>20</v>
      </c>
      <c r="C131" s="14">
        <v>676</v>
      </c>
      <c r="D131" s="14" t="s">
        <v>54</v>
      </c>
      <c r="E131" s="9" t="s">
        <v>131</v>
      </c>
      <c r="F131" s="9" t="s">
        <v>57</v>
      </c>
      <c r="G131" s="41"/>
      <c r="H131" s="41"/>
      <c r="I131" s="41"/>
      <c r="J131" s="41"/>
      <c r="K131" s="41"/>
      <c r="L131" s="41"/>
      <c r="M131" s="41"/>
      <c r="N131" s="4"/>
      <c r="O131" s="4"/>
      <c r="P131" s="4"/>
      <c r="Q131" s="4"/>
      <c r="R131" s="41" t="s">
        <v>16</v>
      </c>
      <c r="S131" s="4">
        <v>3872.22</v>
      </c>
      <c r="T131" s="41">
        <v>3872.22</v>
      </c>
      <c r="U131" s="4">
        <v>4216.82</v>
      </c>
      <c r="V131" s="55">
        <v>4216.82</v>
      </c>
      <c r="W131" s="69">
        <v>2098.62</v>
      </c>
      <c r="X131" s="69">
        <v>2098.62</v>
      </c>
      <c r="Y131" s="1">
        <v>2098.62</v>
      </c>
      <c r="Z131" s="57">
        <v>2098.62</v>
      </c>
      <c r="AA131" s="69">
        <v>3036.09</v>
      </c>
      <c r="AB131" s="1">
        <v>3036.09</v>
      </c>
      <c r="AC131" s="1">
        <v>3036.09</v>
      </c>
      <c r="AD131" s="83">
        <v>3036.09</v>
      </c>
    </row>
    <row r="132" spans="1:30" ht="12.75">
      <c r="A132" s="9" t="s">
        <v>138</v>
      </c>
      <c r="B132" s="14" t="s">
        <v>20</v>
      </c>
      <c r="C132" s="14">
        <v>747</v>
      </c>
      <c r="D132" s="14" t="s">
        <v>54</v>
      </c>
      <c r="E132" s="78" t="s">
        <v>262</v>
      </c>
      <c r="F132" s="9" t="s">
        <v>57</v>
      </c>
      <c r="G132" s="41"/>
      <c r="H132" s="41"/>
      <c r="I132" s="41"/>
      <c r="J132" s="41"/>
      <c r="K132" s="41"/>
      <c r="L132" s="41"/>
      <c r="M132" s="41"/>
      <c r="N132" s="4"/>
      <c r="O132" s="4"/>
      <c r="P132" s="4"/>
      <c r="Q132" s="4"/>
      <c r="R132" s="41"/>
      <c r="S132" s="4"/>
      <c r="T132" s="41"/>
      <c r="U132" s="4"/>
      <c r="V132" s="55"/>
      <c r="W132" s="69"/>
      <c r="X132" s="69"/>
      <c r="Y132" s="1"/>
      <c r="Z132" s="57"/>
      <c r="AA132" s="69"/>
      <c r="AB132" s="1">
        <v>2114.89</v>
      </c>
      <c r="AC132" s="1">
        <v>2114.89</v>
      </c>
      <c r="AD132" s="83">
        <v>2114.89</v>
      </c>
    </row>
    <row r="133" spans="1:30" ht="12.75">
      <c r="A133" s="9" t="s">
        <v>138</v>
      </c>
      <c r="B133" s="14" t="s">
        <v>20</v>
      </c>
      <c r="C133" s="14">
        <v>676</v>
      </c>
      <c r="D133" s="14" t="s">
        <v>54</v>
      </c>
      <c r="E133" s="9" t="s">
        <v>102</v>
      </c>
      <c r="F133" s="9" t="s">
        <v>57</v>
      </c>
      <c r="G133" s="41" t="s">
        <v>16</v>
      </c>
      <c r="H133" s="41" t="s">
        <v>16</v>
      </c>
      <c r="I133" s="41" t="s">
        <v>16</v>
      </c>
      <c r="J133" s="41" t="s">
        <v>16</v>
      </c>
      <c r="K133" s="41" t="s">
        <v>16</v>
      </c>
      <c r="L133" s="41" t="s">
        <v>16</v>
      </c>
      <c r="M133" s="41" t="s">
        <v>16</v>
      </c>
      <c r="N133" s="41" t="s">
        <v>16</v>
      </c>
      <c r="O133" s="3">
        <v>0</v>
      </c>
      <c r="P133" s="3">
        <v>354.25</v>
      </c>
      <c r="Q133" s="3">
        <v>354.25</v>
      </c>
      <c r="R133" s="3">
        <v>354.25</v>
      </c>
      <c r="S133" s="3">
        <v>0</v>
      </c>
      <c r="T133" s="21" t="s">
        <v>16</v>
      </c>
      <c r="U133" s="21" t="s">
        <v>16</v>
      </c>
      <c r="V133" s="56" t="s">
        <v>16</v>
      </c>
      <c r="W133" s="56" t="s">
        <v>16</v>
      </c>
      <c r="X133" s="56" t="s">
        <v>16</v>
      </c>
      <c r="Y133" s="21" t="s">
        <v>16</v>
      </c>
      <c r="Z133" s="57" t="s">
        <v>16</v>
      </c>
      <c r="AA133" s="57" t="s">
        <v>16</v>
      </c>
      <c r="AB133" s="3" t="s">
        <v>16</v>
      </c>
      <c r="AC133" s="3" t="s">
        <v>16</v>
      </c>
      <c r="AD133" s="3" t="s">
        <v>16</v>
      </c>
    </row>
    <row r="134" spans="1:30" ht="12.75">
      <c r="A134" s="9" t="s">
        <v>138</v>
      </c>
      <c r="B134" s="14" t="s">
        <v>11</v>
      </c>
      <c r="C134" s="14">
        <v>252</v>
      </c>
      <c r="D134" s="14" t="s">
        <v>54</v>
      </c>
      <c r="E134" s="9" t="s">
        <v>63</v>
      </c>
      <c r="F134" s="9" t="s">
        <v>57</v>
      </c>
      <c r="G134" s="41" t="s">
        <v>16</v>
      </c>
      <c r="H134" s="41" t="s">
        <v>16</v>
      </c>
      <c r="I134" s="41" t="s">
        <v>16</v>
      </c>
      <c r="J134" s="41" t="s">
        <v>16</v>
      </c>
      <c r="K134" s="41" t="s">
        <v>16</v>
      </c>
      <c r="L134" s="41" t="s">
        <v>16</v>
      </c>
      <c r="M134" s="41" t="s">
        <v>16</v>
      </c>
      <c r="N134" s="4">
        <v>3748.61</v>
      </c>
      <c r="O134" s="4">
        <v>6487.9328</v>
      </c>
      <c r="P134" s="4">
        <v>7302.99</v>
      </c>
      <c r="Q134" s="4">
        <v>7057.74</v>
      </c>
      <c r="R134" s="4">
        <v>7057.74</v>
      </c>
      <c r="S134" s="4">
        <v>7657.24</v>
      </c>
      <c r="T134" s="4">
        <v>7657.24</v>
      </c>
      <c r="U134" s="4">
        <v>7565.55</v>
      </c>
      <c r="V134" s="55">
        <v>7565.55</v>
      </c>
      <c r="W134" s="69">
        <v>7609.5</v>
      </c>
      <c r="X134" s="69">
        <v>7609.5</v>
      </c>
      <c r="Y134" s="77">
        <v>7609.5</v>
      </c>
      <c r="Z134" s="57">
        <v>7609.5</v>
      </c>
      <c r="AA134" s="69">
        <v>7497.56</v>
      </c>
      <c r="AB134" s="1">
        <v>7497.56</v>
      </c>
      <c r="AC134" s="1">
        <v>7496.98</v>
      </c>
      <c r="AD134" s="83">
        <v>7496.67</v>
      </c>
    </row>
    <row r="135" spans="1:30" ht="12.75">
      <c r="A135" s="9" t="s">
        <v>138</v>
      </c>
      <c r="B135" s="84" t="s">
        <v>20</v>
      </c>
      <c r="C135" s="14">
        <v>641</v>
      </c>
      <c r="D135" s="14" t="s">
        <v>54</v>
      </c>
      <c r="E135" s="78" t="s">
        <v>264</v>
      </c>
      <c r="F135" s="9" t="s">
        <v>57</v>
      </c>
      <c r="G135" s="41"/>
      <c r="H135" s="41"/>
      <c r="I135" s="41"/>
      <c r="J135" s="41"/>
      <c r="K135" s="41"/>
      <c r="L135" s="41"/>
      <c r="M135" s="41"/>
      <c r="N135" s="4"/>
      <c r="O135" s="4"/>
      <c r="P135" s="4"/>
      <c r="Q135" s="4"/>
      <c r="R135" s="4"/>
      <c r="S135" s="4"/>
      <c r="T135" s="4"/>
      <c r="U135" s="4"/>
      <c r="V135" s="55"/>
      <c r="W135" s="69"/>
      <c r="X135" s="69"/>
      <c r="Y135" s="77"/>
      <c r="Z135" s="57"/>
      <c r="AA135" s="69">
        <v>0</v>
      </c>
      <c r="AB135" s="1">
        <v>1509.85</v>
      </c>
      <c r="AC135" s="1">
        <v>1509.85</v>
      </c>
      <c r="AD135" s="83">
        <v>1509.85</v>
      </c>
    </row>
    <row r="136" spans="1:30" ht="12.75">
      <c r="A136" s="9" t="s">
        <v>138</v>
      </c>
      <c r="B136" s="14" t="s">
        <v>11</v>
      </c>
      <c r="C136" s="14">
        <v>198</v>
      </c>
      <c r="D136" s="14" t="s">
        <v>54</v>
      </c>
      <c r="E136" s="9" t="s">
        <v>13</v>
      </c>
      <c r="F136" s="9" t="s">
        <v>57</v>
      </c>
      <c r="G136" s="16">
        <v>3834.43</v>
      </c>
      <c r="H136" s="16">
        <v>3834.43</v>
      </c>
      <c r="I136" s="3">
        <v>3318.81</v>
      </c>
      <c r="J136" s="3">
        <v>3318.3</v>
      </c>
      <c r="K136" s="4">
        <v>4547.12</v>
      </c>
      <c r="L136" s="4">
        <v>4511.09</v>
      </c>
      <c r="M136" s="4">
        <v>7065.7</v>
      </c>
      <c r="N136" s="4">
        <v>13619.05</v>
      </c>
      <c r="O136" s="4">
        <v>19447.0388</v>
      </c>
      <c r="P136" s="4">
        <v>14387.98</v>
      </c>
      <c r="Q136" s="4">
        <v>18175.72</v>
      </c>
      <c r="R136" s="4">
        <v>18031.18</v>
      </c>
      <c r="S136" s="4">
        <v>16840.47</v>
      </c>
      <c r="T136" s="4">
        <v>16731</v>
      </c>
      <c r="U136" s="4">
        <v>15968.2</v>
      </c>
      <c r="V136" s="55">
        <v>15821.84</v>
      </c>
      <c r="W136" s="69">
        <v>18369.6</v>
      </c>
      <c r="X136" s="75">
        <v>18220.54</v>
      </c>
      <c r="Y136" s="77">
        <v>18446.14</v>
      </c>
      <c r="Z136" s="57">
        <v>18290</v>
      </c>
      <c r="AA136" s="69">
        <v>12882.94</v>
      </c>
      <c r="AB136" s="1">
        <v>12714.93</v>
      </c>
      <c r="AC136" s="1">
        <v>12550.23</v>
      </c>
      <c r="AD136" s="83">
        <v>12399.78</v>
      </c>
    </row>
    <row r="137" spans="1:30" ht="12.75">
      <c r="A137" s="9" t="s">
        <v>138</v>
      </c>
      <c r="B137" s="14" t="s">
        <v>20</v>
      </c>
      <c r="C137" s="14">
        <v>747</v>
      </c>
      <c r="D137" s="14" t="s">
        <v>54</v>
      </c>
      <c r="E137" s="9" t="s">
        <v>156</v>
      </c>
      <c r="F137" s="9" t="s">
        <v>57</v>
      </c>
      <c r="G137" s="41" t="s">
        <v>16</v>
      </c>
      <c r="H137" s="41" t="s">
        <v>16</v>
      </c>
      <c r="I137" s="41" t="s">
        <v>16</v>
      </c>
      <c r="J137" s="41" t="s">
        <v>16</v>
      </c>
      <c r="K137" s="41" t="s">
        <v>16</v>
      </c>
      <c r="L137" s="41" t="s">
        <v>16</v>
      </c>
      <c r="M137" s="41" t="s">
        <v>16</v>
      </c>
      <c r="N137" s="41" t="s">
        <v>16</v>
      </c>
      <c r="O137" s="41" t="s">
        <v>16</v>
      </c>
      <c r="P137" s="41" t="s">
        <v>16</v>
      </c>
      <c r="Q137" s="41" t="s">
        <v>16</v>
      </c>
      <c r="R137" s="41" t="s">
        <v>16</v>
      </c>
      <c r="S137" s="41" t="s">
        <v>16</v>
      </c>
      <c r="T137" s="41" t="s">
        <v>16</v>
      </c>
      <c r="U137" s="4">
        <v>5580.28</v>
      </c>
      <c r="V137" s="55">
        <v>5580.28</v>
      </c>
      <c r="W137" s="69">
        <v>24895.08</v>
      </c>
      <c r="X137" s="69">
        <v>24895.08</v>
      </c>
      <c r="Y137" s="1">
        <v>24895.08</v>
      </c>
      <c r="Z137" s="57">
        <v>24895.08</v>
      </c>
      <c r="AA137" s="69">
        <v>26757.92</v>
      </c>
      <c r="AB137" s="1">
        <v>24.53</v>
      </c>
      <c r="AC137" s="1">
        <v>24.53</v>
      </c>
      <c r="AD137" s="83">
        <v>24.53</v>
      </c>
    </row>
    <row r="138" spans="1:30" ht="12.75">
      <c r="A138" s="9" t="s">
        <v>138</v>
      </c>
      <c r="B138" s="14" t="s">
        <v>20</v>
      </c>
      <c r="C138" s="14">
        <v>747</v>
      </c>
      <c r="D138" s="14" t="s">
        <v>54</v>
      </c>
      <c r="E138" s="78" t="s">
        <v>260</v>
      </c>
      <c r="F138" s="9" t="s">
        <v>57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"/>
      <c r="V138" s="55"/>
      <c r="W138" s="69"/>
      <c r="X138" s="69"/>
      <c r="Y138" s="1"/>
      <c r="Z138" s="57"/>
      <c r="AA138" s="57" t="s">
        <v>16</v>
      </c>
      <c r="AB138" s="1">
        <v>812.16</v>
      </c>
      <c r="AC138" s="1">
        <v>812.16</v>
      </c>
      <c r="AD138" s="83">
        <v>812.16</v>
      </c>
    </row>
    <row r="139" spans="1:30" ht="12.75">
      <c r="A139" s="9" t="s">
        <v>138</v>
      </c>
      <c r="B139" s="14" t="s">
        <v>20</v>
      </c>
      <c r="C139" s="14" t="s">
        <v>284</v>
      </c>
      <c r="D139" s="14" t="s">
        <v>54</v>
      </c>
      <c r="E139" s="9" t="s">
        <v>240</v>
      </c>
      <c r="F139" s="9" t="s">
        <v>57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"/>
      <c r="V139" s="55"/>
      <c r="W139" s="69"/>
      <c r="X139" s="69"/>
      <c r="Y139" s="1"/>
      <c r="Z139" s="57"/>
      <c r="AA139" s="69">
        <v>9173.68</v>
      </c>
      <c r="AB139" s="1">
        <v>9173.68</v>
      </c>
      <c r="AC139" s="1">
        <v>9173.68</v>
      </c>
      <c r="AD139" s="83">
        <v>9173.68</v>
      </c>
    </row>
    <row r="140" spans="1:30" ht="12.75">
      <c r="A140" s="9" t="s">
        <v>138</v>
      </c>
      <c r="B140" s="14" t="s">
        <v>20</v>
      </c>
      <c r="C140" s="84" t="s">
        <v>285</v>
      </c>
      <c r="D140" s="14" t="s">
        <v>54</v>
      </c>
      <c r="E140" s="78" t="s">
        <v>257</v>
      </c>
      <c r="F140" s="9" t="s">
        <v>57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"/>
      <c r="V140" s="55"/>
      <c r="W140" s="69"/>
      <c r="X140" s="69"/>
      <c r="Y140" s="1"/>
      <c r="Z140" s="57"/>
      <c r="AA140" s="57" t="s">
        <v>16</v>
      </c>
      <c r="AB140" s="1">
        <v>11631.87</v>
      </c>
      <c r="AC140" s="1">
        <v>11631.87</v>
      </c>
      <c r="AD140" s="83">
        <v>11631.87</v>
      </c>
    </row>
    <row r="141" spans="1:30" ht="12.75">
      <c r="A141" s="2" t="s">
        <v>157</v>
      </c>
      <c r="B141" s="14" t="s">
        <v>20</v>
      </c>
      <c r="C141" s="14">
        <v>593</v>
      </c>
      <c r="D141" s="14" t="s">
        <v>54</v>
      </c>
      <c r="E141" s="9" t="s">
        <v>86</v>
      </c>
      <c r="F141" s="9" t="s">
        <v>57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"/>
      <c r="Q141" s="4"/>
      <c r="R141" s="4"/>
      <c r="S141" s="4"/>
      <c r="T141" s="4"/>
      <c r="U141" s="4"/>
      <c r="V141" s="55">
        <v>1969</v>
      </c>
      <c r="W141" s="55">
        <v>1969</v>
      </c>
      <c r="X141" s="55">
        <v>1969</v>
      </c>
      <c r="Y141" s="79">
        <v>1969</v>
      </c>
      <c r="Z141" s="57">
        <v>1969</v>
      </c>
      <c r="AA141" s="69">
        <v>1940.68</v>
      </c>
      <c r="AB141" s="1">
        <v>1940.68</v>
      </c>
      <c r="AC141" s="1">
        <v>1940.68</v>
      </c>
      <c r="AD141" s="83">
        <v>1940.68</v>
      </c>
    </row>
    <row r="142" spans="1:30" ht="12.75">
      <c r="A142" s="2" t="s">
        <v>157</v>
      </c>
      <c r="B142" s="14" t="s">
        <v>20</v>
      </c>
      <c r="C142" s="14">
        <v>767</v>
      </c>
      <c r="D142" s="14" t="s">
        <v>54</v>
      </c>
      <c r="E142" s="9" t="s">
        <v>86</v>
      </c>
      <c r="F142" s="9" t="s">
        <v>57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"/>
      <c r="Q142" s="4"/>
      <c r="R142" s="4"/>
      <c r="S142" s="4"/>
      <c r="T142" s="4"/>
      <c r="U142" s="4"/>
      <c r="V142" s="55"/>
      <c r="W142" s="55"/>
      <c r="X142" s="55"/>
      <c r="Y142" s="21" t="s">
        <v>16</v>
      </c>
      <c r="Z142" s="57" t="s">
        <v>16</v>
      </c>
      <c r="AA142" s="69">
        <v>1309.88</v>
      </c>
      <c r="AB142" s="1">
        <v>1309.88</v>
      </c>
      <c r="AC142" s="1">
        <v>1309.88</v>
      </c>
      <c r="AD142" s="83">
        <v>1309.88</v>
      </c>
    </row>
    <row r="143" spans="1:30" ht="12.75">
      <c r="A143" s="2" t="s">
        <v>157</v>
      </c>
      <c r="B143" s="14" t="s">
        <v>20</v>
      </c>
      <c r="C143" s="14">
        <v>771</v>
      </c>
      <c r="D143" s="14" t="s">
        <v>54</v>
      </c>
      <c r="E143" s="9" t="s">
        <v>86</v>
      </c>
      <c r="F143" s="9" t="s">
        <v>57</v>
      </c>
      <c r="G143" s="41" t="s">
        <v>16</v>
      </c>
      <c r="H143" s="41" t="s">
        <v>16</v>
      </c>
      <c r="I143" s="41" t="s">
        <v>16</v>
      </c>
      <c r="J143" s="41" t="s">
        <v>16</v>
      </c>
      <c r="K143" s="41" t="s">
        <v>16</v>
      </c>
      <c r="L143" s="41" t="s">
        <v>16</v>
      </c>
      <c r="M143" s="41" t="s">
        <v>16</v>
      </c>
      <c r="N143" s="41" t="s">
        <v>16</v>
      </c>
      <c r="O143" s="41" t="s">
        <v>16</v>
      </c>
      <c r="P143" s="4">
        <v>908</v>
      </c>
      <c r="Q143" s="4">
        <v>1527.84</v>
      </c>
      <c r="R143" s="4">
        <v>1527.84</v>
      </c>
      <c r="S143" s="4">
        <v>1527.84</v>
      </c>
      <c r="T143" s="4">
        <v>1527.84</v>
      </c>
      <c r="U143" s="4">
        <v>2778</v>
      </c>
      <c r="V143" s="55">
        <v>3118</v>
      </c>
      <c r="W143" s="55">
        <v>3118</v>
      </c>
      <c r="X143" s="55">
        <v>3118</v>
      </c>
      <c r="Y143" s="79">
        <v>3994</v>
      </c>
      <c r="Z143" s="57">
        <v>3994</v>
      </c>
      <c r="AA143" s="69">
        <v>3189.63</v>
      </c>
      <c r="AB143" s="1">
        <v>3189.63</v>
      </c>
      <c r="AC143" s="1">
        <v>3189.63</v>
      </c>
      <c r="AD143" s="83">
        <v>3189.63</v>
      </c>
    </row>
    <row r="144" spans="1:30" ht="12.75">
      <c r="A144" s="2" t="s">
        <v>157</v>
      </c>
      <c r="B144" s="14" t="s">
        <v>20</v>
      </c>
      <c r="C144" s="14">
        <v>795</v>
      </c>
      <c r="D144" s="14" t="s">
        <v>54</v>
      </c>
      <c r="E144" s="9" t="s">
        <v>226</v>
      </c>
      <c r="F144" s="9" t="s">
        <v>57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"/>
      <c r="Q144" s="4"/>
      <c r="R144" s="4"/>
      <c r="S144" s="4"/>
      <c r="T144" s="4"/>
      <c r="U144" s="4"/>
      <c r="V144" s="55"/>
      <c r="W144" s="55"/>
      <c r="X144" s="55"/>
      <c r="Y144" s="21" t="s">
        <v>16</v>
      </c>
      <c r="Z144" s="57" t="s">
        <v>16</v>
      </c>
      <c r="AA144" s="69">
        <v>3487.32</v>
      </c>
      <c r="AB144" s="1">
        <v>3487.32</v>
      </c>
      <c r="AC144" s="1">
        <v>3487.32</v>
      </c>
      <c r="AD144" s="83">
        <v>3487.32</v>
      </c>
    </row>
    <row r="145" spans="1:30" ht="12.75">
      <c r="A145" s="2" t="s">
        <v>157</v>
      </c>
      <c r="B145" s="14" t="s">
        <v>20</v>
      </c>
      <c r="C145" s="14">
        <v>889</v>
      </c>
      <c r="D145" s="14" t="s">
        <v>54</v>
      </c>
      <c r="E145" s="9" t="s">
        <v>226</v>
      </c>
      <c r="F145" s="9" t="s">
        <v>57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"/>
      <c r="Q145" s="4"/>
      <c r="R145" s="4"/>
      <c r="S145" s="4"/>
      <c r="T145" s="4"/>
      <c r="U145" s="4"/>
      <c r="V145" s="55"/>
      <c r="W145" s="55"/>
      <c r="X145" s="55"/>
      <c r="Y145" s="21" t="s">
        <v>16</v>
      </c>
      <c r="Z145" s="57" t="s">
        <v>16</v>
      </c>
      <c r="AA145" s="69">
        <v>6251.49</v>
      </c>
      <c r="AB145" s="1">
        <v>6251.49</v>
      </c>
      <c r="AC145" s="1">
        <v>6251.49</v>
      </c>
      <c r="AD145" s="83">
        <v>6251.49</v>
      </c>
    </row>
    <row r="146" spans="1:30" ht="12.75">
      <c r="A146" s="2" t="s">
        <v>8</v>
      </c>
      <c r="B146" s="14" t="s">
        <v>20</v>
      </c>
      <c r="C146" s="14">
        <v>973</v>
      </c>
      <c r="D146" s="14" t="s">
        <v>54</v>
      </c>
      <c r="E146" s="9" t="s">
        <v>236</v>
      </c>
      <c r="F146" s="9" t="s">
        <v>57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"/>
      <c r="Q146" s="4"/>
      <c r="R146" s="4"/>
      <c r="S146" s="4"/>
      <c r="T146" s="4"/>
      <c r="U146" s="4">
        <v>0</v>
      </c>
      <c r="V146" s="55">
        <v>0</v>
      </c>
      <c r="W146" s="55">
        <v>0</v>
      </c>
      <c r="X146" s="21" t="s">
        <v>16</v>
      </c>
      <c r="Y146" s="21" t="s">
        <v>16</v>
      </c>
      <c r="Z146" s="57" t="s">
        <v>16</v>
      </c>
      <c r="AA146" s="69">
        <v>98.04</v>
      </c>
      <c r="AB146" s="1">
        <v>0</v>
      </c>
      <c r="AC146" s="3" t="s">
        <v>16</v>
      </c>
      <c r="AD146" s="83">
        <v>0</v>
      </c>
    </row>
    <row r="147" spans="1:30" ht="12.75">
      <c r="A147" s="2" t="s">
        <v>8</v>
      </c>
      <c r="B147" s="14" t="s">
        <v>11</v>
      </c>
      <c r="C147" s="14">
        <v>403</v>
      </c>
      <c r="D147" s="14" t="s">
        <v>54</v>
      </c>
      <c r="E147" s="9" t="s">
        <v>273</v>
      </c>
      <c r="F147" s="9" t="s">
        <v>57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"/>
      <c r="Q147" s="4"/>
      <c r="R147" s="4"/>
      <c r="S147" s="4"/>
      <c r="T147" s="4"/>
      <c r="U147" s="4"/>
      <c r="V147" s="55"/>
      <c r="W147" s="55"/>
      <c r="X147" s="56"/>
      <c r="Y147" s="21"/>
      <c r="Z147" s="57"/>
      <c r="AA147" s="69"/>
      <c r="AB147" s="1">
        <v>0</v>
      </c>
      <c r="AC147" s="1">
        <v>1832.18</v>
      </c>
      <c r="AD147" s="83">
        <v>3174.75</v>
      </c>
    </row>
    <row r="148" spans="1:30" ht="12.75">
      <c r="A148" s="2" t="s">
        <v>8</v>
      </c>
      <c r="B148" s="14" t="s">
        <v>11</v>
      </c>
      <c r="C148" s="14">
        <v>297</v>
      </c>
      <c r="D148" s="14" t="s">
        <v>54</v>
      </c>
      <c r="E148" s="9" t="s">
        <v>70</v>
      </c>
      <c r="F148" s="9" t="s">
        <v>57</v>
      </c>
      <c r="G148" s="41"/>
      <c r="H148" s="41"/>
      <c r="I148" s="41"/>
      <c r="J148" s="41"/>
      <c r="K148" s="41"/>
      <c r="L148" s="41"/>
      <c r="M148" s="41"/>
      <c r="N148" s="4"/>
      <c r="O148" s="4"/>
      <c r="P148" s="4"/>
      <c r="Q148" s="4"/>
      <c r="R148" s="4"/>
      <c r="S148" s="21" t="s">
        <v>16</v>
      </c>
      <c r="T148" s="21" t="s">
        <v>16</v>
      </c>
      <c r="U148" s="21" t="s">
        <v>16</v>
      </c>
      <c r="V148" s="58" t="s">
        <v>16</v>
      </c>
      <c r="W148" s="57">
        <v>28051.93</v>
      </c>
      <c r="X148" s="69">
        <v>26122.07</v>
      </c>
      <c r="Y148" s="1">
        <v>26122.07</v>
      </c>
      <c r="Z148" s="57">
        <v>26407.29</v>
      </c>
      <c r="AA148" s="69">
        <v>26405.94</v>
      </c>
      <c r="AB148" s="1">
        <v>26954.52</v>
      </c>
      <c r="AC148" s="1">
        <v>26511.07</v>
      </c>
      <c r="AD148" s="83">
        <v>31559.23</v>
      </c>
    </row>
    <row r="149" spans="1:30" ht="12.75">
      <c r="A149" s="2" t="s">
        <v>8</v>
      </c>
      <c r="B149" s="14" t="s">
        <v>20</v>
      </c>
      <c r="C149" s="14">
        <v>606</v>
      </c>
      <c r="D149" s="14" t="s">
        <v>54</v>
      </c>
      <c r="E149" s="9" t="s">
        <v>70</v>
      </c>
      <c r="F149" s="9" t="s">
        <v>57</v>
      </c>
      <c r="G149" s="41" t="s">
        <v>16</v>
      </c>
      <c r="H149" s="41" t="s">
        <v>16</v>
      </c>
      <c r="I149" s="41" t="s">
        <v>16</v>
      </c>
      <c r="J149" s="41" t="s">
        <v>16</v>
      </c>
      <c r="K149" s="41" t="s">
        <v>16</v>
      </c>
      <c r="L149" s="41" t="s">
        <v>16</v>
      </c>
      <c r="M149" s="41">
        <v>0</v>
      </c>
      <c r="N149" s="4">
        <v>3126.72</v>
      </c>
      <c r="O149" s="4">
        <v>4481.85</v>
      </c>
      <c r="P149" s="4">
        <v>27931</v>
      </c>
      <c r="Q149" s="4">
        <v>38269</v>
      </c>
      <c r="R149" s="4">
        <v>67683</v>
      </c>
      <c r="S149" s="4">
        <v>78659</v>
      </c>
      <c r="T149" s="4">
        <v>84737</v>
      </c>
      <c r="U149" s="4">
        <v>87064.9403</v>
      </c>
      <c r="V149" s="57">
        <v>100439.19</v>
      </c>
      <c r="W149" s="56" t="s">
        <v>16</v>
      </c>
      <c r="X149" s="56" t="s">
        <v>16</v>
      </c>
      <c r="Y149" s="21" t="s">
        <v>16</v>
      </c>
      <c r="Z149" s="57" t="s">
        <v>16</v>
      </c>
      <c r="AA149" s="57" t="s">
        <v>16</v>
      </c>
      <c r="AB149" s="3" t="s">
        <v>16</v>
      </c>
      <c r="AC149" s="3" t="s">
        <v>16</v>
      </c>
      <c r="AD149" s="3" t="s">
        <v>16</v>
      </c>
    </row>
    <row r="150" spans="1:30" ht="12.75">
      <c r="A150" s="2" t="s">
        <v>8</v>
      </c>
      <c r="B150" s="14" t="s">
        <v>20</v>
      </c>
      <c r="C150" s="14">
        <v>606</v>
      </c>
      <c r="D150" s="14" t="s">
        <v>54</v>
      </c>
      <c r="E150" s="9" t="s">
        <v>70</v>
      </c>
      <c r="F150" s="9" t="s">
        <v>57</v>
      </c>
      <c r="G150" s="41"/>
      <c r="H150" s="41"/>
      <c r="I150" s="41"/>
      <c r="J150" s="41"/>
      <c r="K150" s="41"/>
      <c r="L150" s="41"/>
      <c r="M150" s="41"/>
      <c r="N150" s="4"/>
      <c r="O150" s="4"/>
      <c r="P150" s="4"/>
      <c r="Q150" s="4"/>
      <c r="R150" s="4"/>
      <c r="S150" s="21" t="s">
        <v>16</v>
      </c>
      <c r="T150" s="21" t="s">
        <v>16</v>
      </c>
      <c r="U150" s="21" t="s">
        <v>16</v>
      </c>
      <c r="V150" s="58" t="s">
        <v>16</v>
      </c>
      <c r="W150" s="57">
        <v>43709.97</v>
      </c>
      <c r="X150" s="69">
        <v>44813.42</v>
      </c>
      <c r="Y150" s="1">
        <v>44813.42</v>
      </c>
      <c r="Z150" s="57">
        <v>47568.57</v>
      </c>
      <c r="AA150" s="57">
        <v>47568.57</v>
      </c>
      <c r="AB150" s="1">
        <v>47703.11</v>
      </c>
      <c r="AC150" s="1">
        <v>31512.75</v>
      </c>
      <c r="AD150" s="83">
        <v>28405.08</v>
      </c>
    </row>
    <row r="151" spans="1:30" ht="12.75">
      <c r="A151" s="2" t="s">
        <v>8</v>
      </c>
      <c r="B151" s="14" t="s">
        <v>11</v>
      </c>
      <c r="C151" s="14">
        <v>408</v>
      </c>
      <c r="D151" s="14" t="s">
        <v>54</v>
      </c>
      <c r="E151" s="9" t="s">
        <v>198</v>
      </c>
      <c r="F151" s="9" t="s">
        <v>57</v>
      </c>
      <c r="G151" s="41"/>
      <c r="H151" s="41"/>
      <c r="I151" s="41"/>
      <c r="J151" s="41"/>
      <c r="K151" s="41"/>
      <c r="L151" s="41"/>
      <c r="M151" s="41"/>
      <c r="N151" s="4"/>
      <c r="O151" s="4"/>
      <c r="P151" s="4"/>
      <c r="Q151" s="4"/>
      <c r="R151" s="21" t="s">
        <v>16</v>
      </c>
      <c r="S151" s="21" t="s">
        <v>16</v>
      </c>
      <c r="T151" s="21" t="s">
        <v>16</v>
      </c>
      <c r="U151" s="21" t="s">
        <v>16</v>
      </c>
      <c r="V151" s="58" t="s">
        <v>16</v>
      </c>
      <c r="W151" s="57">
        <v>18096.44</v>
      </c>
      <c r="X151" s="69">
        <v>14504.12</v>
      </c>
      <c r="Y151" s="1">
        <v>14504.12</v>
      </c>
      <c r="Z151" s="57">
        <v>14881.36</v>
      </c>
      <c r="AA151" s="69">
        <v>14876.8</v>
      </c>
      <c r="AB151" s="1">
        <v>15766.97</v>
      </c>
      <c r="AC151" s="1">
        <v>15555.99</v>
      </c>
      <c r="AD151" s="83">
        <v>20207.8</v>
      </c>
    </row>
    <row r="152" spans="1:30" ht="12.75">
      <c r="A152" s="2" t="s">
        <v>8</v>
      </c>
      <c r="B152" s="14" t="s">
        <v>20</v>
      </c>
      <c r="C152" s="14">
        <v>702</v>
      </c>
      <c r="D152" s="14" t="s">
        <v>54</v>
      </c>
      <c r="E152" s="9" t="s">
        <v>88</v>
      </c>
      <c r="F152" s="9" t="s">
        <v>57</v>
      </c>
      <c r="G152" s="41" t="s">
        <v>16</v>
      </c>
      <c r="H152" s="41" t="s">
        <v>16</v>
      </c>
      <c r="I152" s="41" t="s">
        <v>16</v>
      </c>
      <c r="J152" s="41" t="s">
        <v>16</v>
      </c>
      <c r="K152" s="41" t="s">
        <v>16</v>
      </c>
      <c r="L152" s="41" t="s">
        <v>16</v>
      </c>
      <c r="M152" s="41" t="s">
        <v>16</v>
      </c>
      <c r="N152" s="41" t="s">
        <v>16</v>
      </c>
      <c r="O152" s="41" t="s">
        <v>16</v>
      </c>
      <c r="P152" s="4">
        <v>25101</v>
      </c>
      <c r="Q152" s="4">
        <v>24588</v>
      </c>
      <c r="R152" s="4">
        <v>34405</v>
      </c>
      <c r="S152" s="4">
        <v>39671</v>
      </c>
      <c r="T152" s="4">
        <v>40680</v>
      </c>
      <c r="U152" s="4">
        <v>10782.19</v>
      </c>
      <c r="V152" s="57">
        <v>11867.04</v>
      </c>
      <c r="W152" s="57">
        <v>11867.04</v>
      </c>
      <c r="X152" s="69">
        <v>0</v>
      </c>
      <c r="Y152" s="41" t="s">
        <v>16</v>
      </c>
      <c r="Z152" s="57" t="s">
        <v>16</v>
      </c>
      <c r="AA152" s="57" t="s">
        <v>16</v>
      </c>
      <c r="AB152" s="3" t="s">
        <v>16</v>
      </c>
      <c r="AC152" s="3" t="s">
        <v>16</v>
      </c>
      <c r="AD152" s="3" t="s">
        <v>16</v>
      </c>
    </row>
    <row r="153" spans="1:30" ht="12.75">
      <c r="A153" s="2" t="s">
        <v>8</v>
      </c>
      <c r="B153" s="14" t="s">
        <v>20</v>
      </c>
      <c r="C153" s="14">
        <v>1178</v>
      </c>
      <c r="D153" s="14" t="s">
        <v>54</v>
      </c>
      <c r="E153" s="9" t="s">
        <v>88</v>
      </c>
      <c r="F153" s="9" t="s">
        <v>57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"/>
      <c r="Q153" s="4"/>
      <c r="R153" s="4"/>
      <c r="S153" s="4"/>
      <c r="T153" s="4"/>
      <c r="U153" s="4"/>
      <c r="V153" s="57"/>
      <c r="W153" s="56" t="s">
        <v>16</v>
      </c>
      <c r="X153" s="56" t="s">
        <v>16</v>
      </c>
      <c r="Y153" s="41">
        <v>0</v>
      </c>
      <c r="Z153" s="57">
        <v>5125.88</v>
      </c>
      <c r="AA153" s="57">
        <v>5125.88</v>
      </c>
      <c r="AB153" s="1">
        <v>4335.88</v>
      </c>
      <c r="AC153" s="1">
        <v>0</v>
      </c>
      <c r="AD153" s="3" t="s">
        <v>16</v>
      </c>
    </row>
    <row r="154" spans="1:30" ht="12.75">
      <c r="A154" s="2" t="s">
        <v>8</v>
      </c>
      <c r="B154" s="14" t="s">
        <v>11</v>
      </c>
      <c r="C154" s="14">
        <v>265</v>
      </c>
      <c r="D154" s="14" t="s">
        <v>54</v>
      </c>
      <c r="E154" s="9" t="s">
        <v>88</v>
      </c>
      <c r="F154" s="9" t="s">
        <v>57</v>
      </c>
      <c r="G154" s="21" t="s">
        <v>16</v>
      </c>
      <c r="H154" s="21" t="s">
        <v>16</v>
      </c>
      <c r="I154" s="21" t="s">
        <v>16</v>
      </c>
      <c r="J154" s="21" t="s">
        <v>16</v>
      </c>
      <c r="K154" s="21" t="s">
        <v>16</v>
      </c>
      <c r="L154" s="21" t="s">
        <v>16</v>
      </c>
      <c r="M154" s="21" t="s">
        <v>16</v>
      </c>
      <c r="N154" s="21" t="s">
        <v>16</v>
      </c>
      <c r="O154" s="21" t="s">
        <v>16</v>
      </c>
      <c r="P154" s="21" t="s">
        <v>16</v>
      </c>
      <c r="Q154" s="21" t="s">
        <v>16</v>
      </c>
      <c r="R154" s="21" t="s">
        <v>16</v>
      </c>
      <c r="S154" s="21" t="s">
        <v>16</v>
      </c>
      <c r="T154" s="21" t="s">
        <v>16</v>
      </c>
      <c r="U154" s="4">
        <v>16331.59</v>
      </c>
      <c r="V154" s="57">
        <v>18653.24</v>
      </c>
      <c r="W154" s="57">
        <v>18653.24</v>
      </c>
      <c r="X154" s="69">
        <v>22376.13</v>
      </c>
      <c r="Y154" s="1">
        <v>22376.13</v>
      </c>
      <c r="Z154" s="57">
        <v>23883.4</v>
      </c>
      <c r="AA154" s="69">
        <v>23750.36</v>
      </c>
      <c r="AB154" s="1">
        <v>22458.81</v>
      </c>
      <c r="AC154" s="1">
        <v>21941.79</v>
      </c>
      <c r="AD154" s="83">
        <v>22486.9</v>
      </c>
    </row>
    <row r="155" spans="1:30" ht="12.75">
      <c r="A155" s="2" t="s">
        <v>8</v>
      </c>
      <c r="B155" s="14" t="s">
        <v>11</v>
      </c>
      <c r="C155" s="14">
        <v>1011</v>
      </c>
      <c r="D155" s="14" t="s">
        <v>54</v>
      </c>
      <c r="E155" s="9" t="s">
        <v>276</v>
      </c>
      <c r="F155" s="9" t="s">
        <v>57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4"/>
      <c r="V155" s="57"/>
      <c r="W155" s="57"/>
      <c r="X155" s="69"/>
      <c r="Y155" s="1"/>
      <c r="Z155" s="57"/>
      <c r="AA155" s="69"/>
      <c r="AB155" s="1">
        <v>0</v>
      </c>
      <c r="AC155" s="1">
        <v>4335.88</v>
      </c>
      <c r="AD155" s="83">
        <v>5024.98</v>
      </c>
    </row>
    <row r="156" spans="1:30" ht="12.75">
      <c r="A156" s="2" t="s">
        <v>8</v>
      </c>
      <c r="B156" s="14" t="s">
        <v>159</v>
      </c>
      <c r="C156" s="14">
        <v>266</v>
      </c>
      <c r="D156" s="14" t="s">
        <v>54</v>
      </c>
      <c r="E156" s="9" t="s">
        <v>148</v>
      </c>
      <c r="F156" s="9" t="s">
        <v>57</v>
      </c>
      <c r="G156" s="21" t="s">
        <v>16</v>
      </c>
      <c r="H156" s="21" t="s">
        <v>16</v>
      </c>
      <c r="I156" s="21" t="s">
        <v>16</v>
      </c>
      <c r="J156" s="21" t="s">
        <v>16</v>
      </c>
      <c r="K156" s="21" t="s">
        <v>16</v>
      </c>
      <c r="L156" s="21" t="s">
        <v>16</v>
      </c>
      <c r="M156" s="21" t="s">
        <v>16</v>
      </c>
      <c r="N156" s="21" t="s">
        <v>16</v>
      </c>
      <c r="O156" s="21" t="s">
        <v>16</v>
      </c>
      <c r="P156" s="21" t="s">
        <v>16</v>
      </c>
      <c r="Q156" s="21" t="s">
        <v>16</v>
      </c>
      <c r="R156" s="21" t="s">
        <v>16</v>
      </c>
      <c r="S156" s="21" t="s">
        <v>16</v>
      </c>
      <c r="T156" s="21" t="s">
        <v>16</v>
      </c>
      <c r="U156" s="21" t="s">
        <v>16</v>
      </c>
      <c r="V156" s="58" t="s">
        <v>16</v>
      </c>
      <c r="W156" s="58" t="s">
        <v>16</v>
      </c>
      <c r="X156" s="58">
        <v>9817.94</v>
      </c>
      <c r="Y156" s="41">
        <v>9817.94</v>
      </c>
      <c r="Z156" s="57">
        <v>12162.12</v>
      </c>
      <c r="AA156" s="69">
        <v>12161.18</v>
      </c>
      <c r="AB156" s="1">
        <v>11366.21</v>
      </c>
      <c r="AC156" s="1">
        <v>11259.93</v>
      </c>
      <c r="AD156" s="83">
        <v>11493.06</v>
      </c>
    </row>
    <row r="157" spans="1:30" ht="12.75">
      <c r="A157" s="2" t="s">
        <v>8</v>
      </c>
      <c r="B157" s="14" t="s">
        <v>11</v>
      </c>
      <c r="C157" s="14">
        <v>267</v>
      </c>
      <c r="D157" s="14" t="s">
        <v>54</v>
      </c>
      <c r="E157" s="9" t="s">
        <v>155</v>
      </c>
      <c r="F157" s="9" t="s">
        <v>57</v>
      </c>
      <c r="G157" s="21" t="s">
        <v>16</v>
      </c>
      <c r="H157" s="21" t="s">
        <v>16</v>
      </c>
      <c r="I157" s="21" t="s">
        <v>16</v>
      </c>
      <c r="J157" s="21" t="s">
        <v>16</v>
      </c>
      <c r="K157" s="21" t="s">
        <v>16</v>
      </c>
      <c r="L157" s="21" t="s">
        <v>16</v>
      </c>
      <c r="M157" s="21" t="s">
        <v>16</v>
      </c>
      <c r="N157" s="21" t="s">
        <v>16</v>
      </c>
      <c r="O157" s="21" t="s">
        <v>16</v>
      </c>
      <c r="P157" s="21" t="s">
        <v>16</v>
      </c>
      <c r="Q157" s="21" t="s">
        <v>16</v>
      </c>
      <c r="R157" s="21" t="s">
        <v>16</v>
      </c>
      <c r="S157" s="21" t="s">
        <v>16</v>
      </c>
      <c r="T157" s="21" t="s">
        <v>16</v>
      </c>
      <c r="U157" s="4">
        <v>15876.92</v>
      </c>
      <c r="V157" s="57">
        <v>17298.49</v>
      </c>
      <c r="W157" s="57">
        <v>17298.49</v>
      </c>
      <c r="X157" s="69">
        <v>18690.75</v>
      </c>
      <c r="Y157" s="1">
        <v>18690.75</v>
      </c>
      <c r="Z157" s="57">
        <v>18200.69</v>
      </c>
      <c r="AA157" s="69">
        <v>18058.28</v>
      </c>
      <c r="AB157" s="1">
        <v>19705.44</v>
      </c>
      <c r="AC157" s="1">
        <v>19362.33</v>
      </c>
      <c r="AD157" s="83">
        <v>18157.57</v>
      </c>
    </row>
    <row r="158" spans="1:30" ht="12.75">
      <c r="A158" s="2" t="s">
        <v>8</v>
      </c>
      <c r="B158" s="14" t="s">
        <v>20</v>
      </c>
      <c r="C158" s="14" t="s">
        <v>286</v>
      </c>
      <c r="D158" s="14" t="s">
        <v>54</v>
      </c>
      <c r="E158" s="9" t="s">
        <v>158</v>
      </c>
      <c r="F158" s="9" t="s">
        <v>57</v>
      </c>
      <c r="G158" s="41" t="s">
        <v>16</v>
      </c>
      <c r="H158" s="41" t="s">
        <v>16</v>
      </c>
      <c r="I158" s="41" t="s">
        <v>16</v>
      </c>
      <c r="J158" s="41" t="s">
        <v>16</v>
      </c>
      <c r="K158" s="41" t="s">
        <v>16</v>
      </c>
      <c r="L158" s="41" t="s">
        <v>16</v>
      </c>
      <c r="M158" s="41" t="s">
        <v>16</v>
      </c>
      <c r="N158" s="41" t="s">
        <v>16</v>
      </c>
      <c r="O158" s="41" t="s">
        <v>16</v>
      </c>
      <c r="P158" s="4">
        <v>2722</v>
      </c>
      <c r="Q158" s="4">
        <v>2676</v>
      </c>
      <c r="R158" s="4">
        <v>2919</v>
      </c>
      <c r="S158" s="4">
        <v>3738</v>
      </c>
      <c r="T158" s="4">
        <v>5367</v>
      </c>
      <c r="U158" s="4">
        <v>5947.63</v>
      </c>
      <c r="V158" s="57">
        <v>3970.84</v>
      </c>
      <c r="W158" s="57">
        <v>3970.84</v>
      </c>
      <c r="X158" s="69">
        <v>4992.77</v>
      </c>
      <c r="Y158" s="1">
        <v>4992.77</v>
      </c>
      <c r="Z158" s="57">
        <v>2623.63</v>
      </c>
      <c r="AA158" s="57">
        <v>2623.63</v>
      </c>
      <c r="AB158" s="1">
        <v>2515.49</v>
      </c>
      <c r="AC158" s="1">
        <v>2515.49</v>
      </c>
      <c r="AD158" s="83">
        <v>3302.52</v>
      </c>
    </row>
    <row r="159" spans="1:30" ht="12.75">
      <c r="A159" s="2" t="s">
        <v>8</v>
      </c>
      <c r="B159" s="14" t="s">
        <v>11</v>
      </c>
      <c r="C159" s="14">
        <v>200</v>
      </c>
      <c r="D159" s="14" t="s">
        <v>54</v>
      </c>
      <c r="E159" s="9" t="s">
        <v>208</v>
      </c>
      <c r="F159" s="9" t="s">
        <v>57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>
        <v>0</v>
      </c>
      <c r="T159" s="4">
        <v>364.5</v>
      </c>
      <c r="U159" s="4">
        <v>413.17</v>
      </c>
      <c r="V159" s="55">
        <v>377.2</v>
      </c>
      <c r="W159" s="55">
        <v>377.2</v>
      </c>
      <c r="X159" s="72">
        <v>340.09</v>
      </c>
      <c r="Y159" s="16">
        <v>340.09</v>
      </c>
      <c r="Z159" s="57">
        <v>479.09</v>
      </c>
      <c r="AA159" s="57">
        <v>479.09</v>
      </c>
      <c r="AB159" s="1">
        <v>0</v>
      </c>
      <c r="AC159" s="3" t="s">
        <v>16</v>
      </c>
      <c r="AD159" s="3" t="s">
        <v>16</v>
      </c>
    </row>
    <row r="160" spans="1:30" ht="12.75">
      <c r="A160" s="2" t="s">
        <v>8</v>
      </c>
      <c r="B160" s="14" t="s">
        <v>20</v>
      </c>
      <c r="C160" s="14">
        <v>663</v>
      </c>
      <c r="D160" s="14" t="s">
        <v>54</v>
      </c>
      <c r="E160" s="9" t="s">
        <v>91</v>
      </c>
      <c r="F160" s="9" t="s">
        <v>57</v>
      </c>
      <c r="G160" s="41" t="s">
        <v>16</v>
      </c>
      <c r="H160" s="41" t="s">
        <v>16</v>
      </c>
      <c r="I160" s="41" t="s">
        <v>16</v>
      </c>
      <c r="J160" s="41" t="s">
        <v>16</v>
      </c>
      <c r="K160" s="41" t="s">
        <v>16</v>
      </c>
      <c r="L160" s="41" t="s">
        <v>16</v>
      </c>
      <c r="M160" s="41" t="s">
        <v>16</v>
      </c>
      <c r="N160" s="41" t="s">
        <v>16</v>
      </c>
      <c r="O160" s="41" t="s">
        <v>16</v>
      </c>
      <c r="P160" s="4">
        <v>320</v>
      </c>
      <c r="Q160" s="4">
        <v>1396</v>
      </c>
      <c r="R160" s="4">
        <v>3902</v>
      </c>
      <c r="S160" s="4">
        <v>6603</v>
      </c>
      <c r="T160" s="4">
        <v>8384</v>
      </c>
      <c r="U160" s="4">
        <v>9051.35</v>
      </c>
      <c r="V160" s="57">
        <v>8592.64</v>
      </c>
      <c r="W160" s="57">
        <v>8592.64</v>
      </c>
      <c r="X160" s="69">
        <v>9257.82</v>
      </c>
      <c r="Y160" s="1">
        <v>9257.82</v>
      </c>
      <c r="Z160" s="57">
        <v>10962.78</v>
      </c>
      <c r="AA160" s="57">
        <v>10962.78</v>
      </c>
      <c r="AB160" s="1">
        <v>9575.83</v>
      </c>
      <c r="AC160" s="1">
        <v>9575.83</v>
      </c>
      <c r="AD160" s="83">
        <v>0</v>
      </c>
    </row>
    <row r="161" spans="1:30" ht="12.75">
      <c r="A161" s="2" t="s">
        <v>8</v>
      </c>
      <c r="B161" s="14" t="s">
        <v>20</v>
      </c>
      <c r="C161" s="14">
        <v>788</v>
      </c>
      <c r="D161" s="14" t="s">
        <v>54</v>
      </c>
      <c r="E161" s="9" t="s">
        <v>197</v>
      </c>
      <c r="F161" s="9" t="s">
        <v>57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"/>
      <c r="Q161" s="4"/>
      <c r="R161" s="21" t="s">
        <v>16</v>
      </c>
      <c r="S161" s="21" t="s">
        <v>16</v>
      </c>
      <c r="T161" s="21" t="s">
        <v>16</v>
      </c>
      <c r="U161" s="4">
        <v>3203.66</v>
      </c>
      <c r="V161" s="57">
        <v>4857.28</v>
      </c>
      <c r="W161" s="57">
        <v>4857.28</v>
      </c>
      <c r="X161" s="69">
        <v>4490.91</v>
      </c>
      <c r="Y161" s="77">
        <v>4490.91</v>
      </c>
      <c r="Z161" s="57">
        <v>7062.6</v>
      </c>
      <c r="AA161" s="57">
        <v>7062.6</v>
      </c>
      <c r="AB161" s="1">
        <v>6977.45</v>
      </c>
      <c r="AC161" s="1">
        <v>6977.45</v>
      </c>
      <c r="AD161" s="83">
        <v>6965.75</v>
      </c>
    </row>
    <row r="162" spans="1:30" ht="12.75">
      <c r="A162" s="2" t="s">
        <v>8</v>
      </c>
      <c r="B162" s="14" t="s">
        <v>20</v>
      </c>
      <c r="C162" s="14">
        <v>692</v>
      </c>
      <c r="D162" s="14" t="s">
        <v>54</v>
      </c>
      <c r="E162" s="9" t="s">
        <v>90</v>
      </c>
      <c r="F162" s="9" t="s">
        <v>57</v>
      </c>
      <c r="G162" s="41" t="s">
        <v>16</v>
      </c>
      <c r="H162" s="41" t="s">
        <v>16</v>
      </c>
      <c r="I162" s="41" t="s">
        <v>16</v>
      </c>
      <c r="J162" s="41" t="s">
        <v>16</v>
      </c>
      <c r="K162" s="41" t="s">
        <v>16</v>
      </c>
      <c r="L162" s="41" t="s">
        <v>16</v>
      </c>
      <c r="M162" s="41" t="s">
        <v>16</v>
      </c>
      <c r="N162" s="41" t="s">
        <v>16</v>
      </c>
      <c r="O162" s="41" t="s">
        <v>16</v>
      </c>
      <c r="P162" s="4">
        <v>993</v>
      </c>
      <c r="Q162" s="4">
        <v>1253</v>
      </c>
      <c r="R162" s="4">
        <v>1637</v>
      </c>
      <c r="S162" s="4">
        <v>4502</v>
      </c>
      <c r="T162" s="4">
        <v>4457</v>
      </c>
      <c r="U162" s="4">
        <v>5416.44</v>
      </c>
      <c r="V162" s="57">
        <v>6091.01</v>
      </c>
      <c r="W162" s="57">
        <v>6091.01</v>
      </c>
      <c r="X162" s="69">
        <v>5405.81</v>
      </c>
      <c r="Y162" s="1">
        <v>5405.81</v>
      </c>
      <c r="Z162" s="57">
        <v>4985.12</v>
      </c>
      <c r="AA162" s="57">
        <v>4985.12</v>
      </c>
      <c r="AB162" s="1">
        <v>4805.64</v>
      </c>
      <c r="AC162" s="1">
        <v>4805.64</v>
      </c>
      <c r="AD162" s="83">
        <v>5389.44</v>
      </c>
    </row>
    <row r="163" spans="1:30" ht="12.75">
      <c r="A163" s="2" t="s">
        <v>8</v>
      </c>
      <c r="B163" s="14" t="s">
        <v>20</v>
      </c>
      <c r="C163" s="14">
        <v>692</v>
      </c>
      <c r="D163" s="14" t="s">
        <v>54</v>
      </c>
      <c r="E163" s="78" t="s">
        <v>216</v>
      </c>
      <c r="F163" s="9" t="s">
        <v>57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"/>
      <c r="Q163" s="4"/>
      <c r="R163" s="4"/>
      <c r="S163" s="4"/>
      <c r="T163" s="4"/>
      <c r="U163" s="4"/>
      <c r="V163" s="57">
        <v>253.88</v>
      </c>
      <c r="W163" s="57">
        <v>253.88</v>
      </c>
      <c r="X163" s="56">
        <v>231.41</v>
      </c>
      <c r="Y163" s="77">
        <v>231.41</v>
      </c>
      <c r="Z163" s="57">
        <v>252.9</v>
      </c>
      <c r="AA163" s="57">
        <v>252.9</v>
      </c>
      <c r="AB163" s="1">
        <v>300.35</v>
      </c>
      <c r="AC163" s="1">
        <v>300.35</v>
      </c>
      <c r="AD163" s="83">
        <v>229.15</v>
      </c>
    </row>
    <row r="164" spans="1:30" ht="12.75">
      <c r="A164" s="2" t="s">
        <v>8</v>
      </c>
      <c r="B164" s="14" t="s">
        <v>20</v>
      </c>
      <c r="C164" s="14">
        <v>692</v>
      </c>
      <c r="D164" s="14" t="s">
        <v>54</v>
      </c>
      <c r="E164" s="9" t="s">
        <v>120</v>
      </c>
      <c r="F164" s="9" t="s">
        <v>57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 t="s">
        <v>16</v>
      </c>
      <c r="R164" s="41">
        <v>300</v>
      </c>
      <c r="S164" s="41">
        <v>5446</v>
      </c>
      <c r="T164" s="41">
        <v>5357</v>
      </c>
      <c r="U164" s="41">
        <v>5262.68</v>
      </c>
      <c r="V164" s="57">
        <v>5128.49</v>
      </c>
      <c r="W164" s="57">
        <v>5128.49</v>
      </c>
      <c r="X164" s="69">
        <v>4233.77</v>
      </c>
      <c r="Y164" s="77">
        <v>4233.77</v>
      </c>
      <c r="Z164" s="57">
        <v>5115.35</v>
      </c>
      <c r="AA164" s="57">
        <v>5115.35</v>
      </c>
      <c r="AB164" s="1">
        <v>5106</v>
      </c>
      <c r="AC164" s="1">
        <v>5106</v>
      </c>
      <c r="AD164" s="83">
        <v>4413.9</v>
      </c>
    </row>
    <row r="165" spans="1:30" ht="12.75">
      <c r="A165" s="2" t="s">
        <v>8</v>
      </c>
      <c r="B165" s="14" t="s">
        <v>20</v>
      </c>
      <c r="C165" s="14">
        <v>692</v>
      </c>
      <c r="D165" s="14" t="s">
        <v>54</v>
      </c>
      <c r="E165" s="9" t="s">
        <v>117</v>
      </c>
      <c r="F165" s="9" t="s">
        <v>57</v>
      </c>
      <c r="G165" s="41" t="s">
        <v>16</v>
      </c>
      <c r="H165" s="41" t="s">
        <v>16</v>
      </c>
      <c r="I165" s="41" t="s">
        <v>16</v>
      </c>
      <c r="J165" s="41" t="s">
        <v>16</v>
      </c>
      <c r="K165" s="41" t="s">
        <v>16</v>
      </c>
      <c r="L165" s="41" t="s">
        <v>16</v>
      </c>
      <c r="M165" s="41" t="s">
        <v>16</v>
      </c>
      <c r="N165" s="41" t="s">
        <v>16</v>
      </c>
      <c r="O165" s="41" t="s">
        <v>16</v>
      </c>
      <c r="P165" s="41" t="s">
        <v>16</v>
      </c>
      <c r="Q165" s="4">
        <v>14927</v>
      </c>
      <c r="R165" s="41" t="s">
        <v>16</v>
      </c>
      <c r="S165" s="41" t="s">
        <v>16</v>
      </c>
      <c r="T165" s="41" t="s">
        <v>16</v>
      </c>
      <c r="U165" s="41" t="s">
        <v>16</v>
      </c>
      <c r="V165" s="58" t="s">
        <v>16</v>
      </c>
      <c r="W165" s="58" t="s">
        <v>16</v>
      </c>
      <c r="X165" s="58" t="s">
        <v>16</v>
      </c>
      <c r="Y165" s="41" t="s">
        <v>16</v>
      </c>
      <c r="Z165" s="57" t="s">
        <v>16</v>
      </c>
      <c r="AA165" s="57" t="s">
        <v>16</v>
      </c>
      <c r="AB165" s="3" t="s">
        <v>16</v>
      </c>
      <c r="AC165" s="3" t="s">
        <v>16</v>
      </c>
      <c r="AD165" s="3" t="s">
        <v>16</v>
      </c>
    </row>
    <row r="166" spans="1:30" ht="12.75">
      <c r="A166" s="2" t="s">
        <v>8</v>
      </c>
      <c r="B166" s="14" t="s">
        <v>11</v>
      </c>
      <c r="C166" s="14">
        <v>215</v>
      </c>
      <c r="D166" s="14" t="s">
        <v>54</v>
      </c>
      <c r="E166" s="9" t="s">
        <v>87</v>
      </c>
      <c r="F166" s="9" t="s">
        <v>57</v>
      </c>
      <c r="G166" s="41" t="s">
        <v>16</v>
      </c>
      <c r="H166" s="41" t="s">
        <v>16</v>
      </c>
      <c r="I166" s="41" t="s">
        <v>16</v>
      </c>
      <c r="J166" s="41" t="s">
        <v>16</v>
      </c>
      <c r="K166" s="41" t="s">
        <v>16</v>
      </c>
      <c r="L166" s="41" t="s">
        <v>16</v>
      </c>
      <c r="M166" s="41" t="s">
        <v>16</v>
      </c>
      <c r="N166" s="41" t="s">
        <v>16</v>
      </c>
      <c r="O166" s="41" t="s">
        <v>16</v>
      </c>
      <c r="P166" s="4">
        <v>7997</v>
      </c>
      <c r="Q166" s="4">
        <v>7726</v>
      </c>
      <c r="R166" s="4">
        <v>8322</v>
      </c>
      <c r="S166" s="4">
        <v>8403</v>
      </c>
      <c r="T166" s="4">
        <v>8351</v>
      </c>
      <c r="U166" s="4">
        <v>9065.65</v>
      </c>
      <c r="V166" s="57">
        <v>9023.35</v>
      </c>
      <c r="W166" s="57">
        <v>9023.35</v>
      </c>
      <c r="X166" s="69">
        <v>8994.46</v>
      </c>
      <c r="Y166" s="1">
        <v>8994.46</v>
      </c>
      <c r="Z166" s="57">
        <v>10133.4</v>
      </c>
      <c r="AA166" s="69">
        <v>10108.5</v>
      </c>
      <c r="AB166" s="1">
        <v>11614.19</v>
      </c>
      <c r="AC166" s="1">
        <v>11299.03</v>
      </c>
      <c r="AD166" s="83">
        <v>12908.89</v>
      </c>
    </row>
    <row r="167" spans="1:30" ht="12.75">
      <c r="A167" s="2" t="s">
        <v>8</v>
      </c>
      <c r="B167" s="14" t="s">
        <v>20</v>
      </c>
      <c r="C167" s="14">
        <v>692</v>
      </c>
      <c r="D167" s="14" t="s">
        <v>54</v>
      </c>
      <c r="E167" s="9" t="s">
        <v>121</v>
      </c>
      <c r="F167" s="9" t="s">
        <v>57</v>
      </c>
      <c r="G167" s="41" t="s">
        <v>16</v>
      </c>
      <c r="H167" s="41" t="s">
        <v>16</v>
      </c>
      <c r="I167" s="41" t="s">
        <v>16</v>
      </c>
      <c r="J167" s="41" t="s">
        <v>16</v>
      </c>
      <c r="K167" s="41" t="s">
        <v>16</v>
      </c>
      <c r="L167" s="41" t="s">
        <v>16</v>
      </c>
      <c r="M167" s="41" t="s">
        <v>16</v>
      </c>
      <c r="N167" s="41" t="s">
        <v>16</v>
      </c>
      <c r="O167" s="41" t="s">
        <v>16</v>
      </c>
      <c r="P167" s="41" t="s">
        <v>16</v>
      </c>
      <c r="Q167" s="41" t="s">
        <v>16</v>
      </c>
      <c r="R167" s="4">
        <v>12059</v>
      </c>
      <c r="S167" s="4">
        <v>12032</v>
      </c>
      <c r="T167" s="4">
        <v>11807</v>
      </c>
      <c r="U167" s="4">
        <v>12700.09</v>
      </c>
      <c r="V167" s="57">
        <v>12672.96</v>
      </c>
      <c r="W167" s="57">
        <v>12672.96</v>
      </c>
      <c r="X167" s="69">
        <v>13370.19</v>
      </c>
      <c r="Y167" s="41" t="s">
        <v>16</v>
      </c>
      <c r="Z167" s="57" t="s">
        <v>16</v>
      </c>
      <c r="AA167" s="57" t="s">
        <v>16</v>
      </c>
      <c r="AB167" s="3" t="s">
        <v>16</v>
      </c>
      <c r="AC167" s="3" t="s">
        <v>16</v>
      </c>
      <c r="AD167" s="3" t="s">
        <v>16</v>
      </c>
    </row>
    <row r="168" spans="1:30" ht="12.75">
      <c r="A168" s="2" t="s">
        <v>8</v>
      </c>
      <c r="B168" s="14" t="s">
        <v>11</v>
      </c>
      <c r="C168" s="14">
        <v>407</v>
      </c>
      <c r="D168" s="14" t="s">
        <v>54</v>
      </c>
      <c r="E168" s="9" t="s">
        <v>274</v>
      </c>
      <c r="F168" s="9" t="s">
        <v>57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"/>
      <c r="S168" s="4"/>
      <c r="T168" s="4"/>
      <c r="U168" s="55"/>
      <c r="V168" s="57"/>
      <c r="W168" s="57"/>
      <c r="X168" s="69"/>
      <c r="Y168" s="41"/>
      <c r="Z168" s="57"/>
      <c r="AA168" s="57"/>
      <c r="AB168" s="3">
        <v>0</v>
      </c>
      <c r="AC168" s="3">
        <v>14358.19</v>
      </c>
      <c r="AD168" s="83">
        <v>13452.25</v>
      </c>
    </row>
    <row r="169" spans="1:30" ht="12.75">
      <c r="A169" s="2" t="s">
        <v>8</v>
      </c>
      <c r="B169" s="14" t="s">
        <v>20</v>
      </c>
      <c r="C169" s="14">
        <v>847</v>
      </c>
      <c r="D169" s="14" t="s">
        <v>54</v>
      </c>
      <c r="E169" s="9" t="s">
        <v>89</v>
      </c>
      <c r="F169" s="9" t="s">
        <v>57</v>
      </c>
      <c r="G169" s="41" t="s">
        <v>16</v>
      </c>
      <c r="H169" s="41" t="s">
        <v>16</v>
      </c>
      <c r="I169" s="41" t="s">
        <v>16</v>
      </c>
      <c r="J169" s="41" t="s">
        <v>16</v>
      </c>
      <c r="K169" s="41" t="s">
        <v>16</v>
      </c>
      <c r="L169" s="41" t="s">
        <v>16</v>
      </c>
      <c r="M169" s="41" t="s">
        <v>16</v>
      </c>
      <c r="N169" s="41" t="s">
        <v>16</v>
      </c>
      <c r="O169" s="41" t="s">
        <v>16</v>
      </c>
      <c r="P169" s="4">
        <v>3572</v>
      </c>
      <c r="Q169" s="4">
        <v>6717</v>
      </c>
      <c r="R169" s="4">
        <v>10564</v>
      </c>
      <c r="S169" s="4">
        <v>15096</v>
      </c>
      <c r="T169" s="4">
        <v>17131</v>
      </c>
      <c r="U169" s="58" t="s">
        <v>16</v>
      </c>
      <c r="V169" s="58" t="s">
        <v>16</v>
      </c>
      <c r="W169" s="58" t="s">
        <v>16</v>
      </c>
      <c r="X169" s="58" t="s">
        <v>16</v>
      </c>
      <c r="Y169" s="41" t="s">
        <v>16</v>
      </c>
      <c r="Z169" s="57" t="s">
        <v>16</v>
      </c>
      <c r="AA169" s="57" t="s">
        <v>16</v>
      </c>
      <c r="AB169" s="3" t="s">
        <v>16</v>
      </c>
      <c r="AC169" s="3" t="s">
        <v>16</v>
      </c>
      <c r="AD169" s="3" t="s">
        <v>16</v>
      </c>
    </row>
    <row r="170" spans="1:30" ht="12.75">
      <c r="A170" s="2" t="s">
        <v>8</v>
      </c>
      <c r="B170" s="14" t="s">
        <v>20</v>
      </c>
      <c r="C170" s="14">
        <v>972</v>
      </c>
      <c r="D170" s="14" t="s">
        <v>54</v>
      </c>
      <c r="E170" s="9" t="s">
        <v>89</v>
      </c>
      <c r="F170" s="9" t="s">
        <v>57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"/>
      <c r="Q170" s="4"/>
      <c r="R170" s="4"/>
      <c r="S170" s="4"/>
      <c r="T170" s="4"/>
      <c r="U170" s="4">
        <v>20412.48</v>
      </c>
      <c r="V170" s="55">
        <v>20229.2</v>
      </c>
      <c r="W170" s="55">
        <v>20229.2</v>
      </c>
      <c r="X170" s="72">
        <v>24320.57</v>
      </c>
      <c r="Y170" s="16">
        <v>24320.57</v>
      </c>
      <c r="Z170" s="57">
        <v>26220.98</v>
      </c>
      <c r="AA170" s="57">
        <v>26220.98</v>
      </c>
      <c r="AB170" s="1">
        <v>25217.08</v>
      </c>
      <c r="AC170" s="1">
        <v>25217.08</v>
      </c>
      <c r="AD170" s="83">
        <v>17362.58</v>
      </c>
    </row>
    <row r="171" spans="1:30" ht="12.75">
      <c r="A171" s="2" t="s">
        <v>8</v>
      </c>
      <c r="B171" s="14" t="s">
        <v>11</v>
      </c>
      <c r="C171" s="14">
        <v>404</v>
      </c>
      <c r="D171" s="14" t="s">
        <v>54</v>
      </c>
      <c r="E171" s="9" t="s">
        <v>199</v>
      </c>
      <c r="F171" s="9" t="s">
        <v>57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"/>
      <c r="Q171" s="4"/>
      <c r="R171" s="4"/>
      <c r="S171" s="41" t="s">
        <v>16</v>
      </c>
      <c r="T171" s="41" t="s">
        <v>16</v>
      </c>
      <c r="U171" s="21" t="s">
        <v>16</v>
      </c>
      <c r="V171" s="56" t="s">
        <v>16</v>
      </c>
      <c r="W171" s="55">
        <v>10580.85</v>
      </c>
      <c r="X171" s="72">
        <v>12179.92</v>
      </c>
      <c r="Y171" s="16">
        <v>12179.92</v>
      </c>
      <c r="Z171" s="57">
        <v>12668.65</v>
      </c>
      <c r="AA171" s="69">
        <v>12668.63</v>
      </c>
      <c r="AB171" s="1">
        <v>12562.79</v>
      </c>
      <c r="AC171" s="1">
        <v>12538.52</v>
      </c>
      <c r="AD171" s="83">
        <v>17162.5</v>
      </c>
    </row>
    <row r="172" spans="1:30" ht="12.75">
      <c r="A172" s="2" t="s">
        <v>8</v>
      </c>
      <c r="B172" s="14" t="s">
        <v>20</v>
      </c>
      <c r="C172" s="14">
        <v>592</v>
      </c>
      <c r="D172" s="14" t="s">
        <v>54</v>
      </c>
      <c r="E172" s="9" t="s">
        <v>9</v>
      </c>
      <c r="F172" s="9" t="s">
        <v>57</v>
      </c>
      <c r="G172" s="41" t="s">
        <v>16</v>
      </c>
      <c r="H172" s="41" t="s">
        <v>16</v>
      </c>
      <c r="I172" s="41" t="s">
        <v>16</v>
      </c>
      <c r="J172" s="41" t="s">
        <v>16</v>
      </c>
      <c r="K172" s="41" t="s">
        <v>16</v>
      </c>
      <c r="L172" s="41" t="s">
        <v>16</v>
      </c>
      <c r="M172" s="41" t="s">
        <v>16</v>
      </c>
      <c r="N172" s="41" t="s">
        <v>16</v>
      </c>
      <c r="O172" s="41" t="s">
        <v>16</v>
      </c>
      <c r="P172" s="41" t="s">
        <v>16</v>
      </c>
      <c r="Q172" s="41" t="s">
        <v>16</v>
      </c>
      <c r="R172" s="41" t="s">
        <v>16</v>
      </c>
      <c r="S172" s="4">
        <v>479.5</v>
      </c>
      <c r="T172" s="41">
        <v>461.52</v>
      </c>
      <c r="U172" s="4">
        <v>399.0415</v>
      </c>
      <c r="V172" s="55">
        <v>1118.71</v>
      </c>
      <c r="W172" s="55">
        <v>1118.71</v>
      </c>
      <c r="X172" s="72">
        <v>1130.88</v>
      </c>
      <c r="Y172" s="77">
        <v>1130.88</v>
      </c>
      <c r="Z172" s="57">
        <v>1911.92</v>
      </c>
      <c r="AA172" s="57">
        <v>1911.92</v>
      </c>
      <c r="AB172" s="1">
        <v>2177.78</v>
      </c>
      <c r="AC172" s="1">
        <v>2177.78</v>
      </c>
      <c r="AD172" s="83">
        <v>4162.73</v>
      </c>
    </row>
    <row r="173" spans="1:30" ht="12.75">
      <c r="A173" s="2" t="s">
        <v>8</v>
      </c>
      <c r="B173" s="14" t="s">
        <v>11</v>
      </c>
      <c r="C173" s="14">
        <v>226</v>
      </c>
      <c r="D173" s="14" t="s">
        <v>54</v>
      </c>
      <c r="E173" s="9" t="s">
        <v>217</v>
      </c>
      <c r="F173" s="9" t="s">
        <v>57</v>
      </c>
      <c r="G173" s="3" t="s">
        <v>16</v>
      </c>
      <c r="H173" s="3" t="s">
        <v>16</v>
      </c>
      <c r="I173" s="3" t="s">
        <v>16</v>
      </c>
      <c r="J173" s="3">
        <v>0</v>
      </c>
      <c r="K173" s="3">
        <v>0</v>
      </c>
      <c r="L173" s="3">
        <v>8537.25</v>
      </c>
      <c r="M173" s="3">
        <v>8529.56</v>
      </c>
      <c r="N173" s="3">
        <v>12345.6</v>
      </c>
      <c r="O173" s="3">
        <v>12274</v>
      </c>
      <c r="P173" s="3">
        <v>15272</v>
      </c>
      <c r="Q173" s="3">
        <v>15484</v>
      </c>
      <c r="R173" s="3">
        <v>15443</v>
      </c>
      <c r="S173" s="3">
        <v>15333</v>
      </c>
      <c r="T173" s="3">
        <v>15138</v>
      </c>
      <c r="U173" s="4">
        <v>16240.62</v>
      </c>
      <c r="V173" s="57">
        <v>16238.2</v>
      </c>
      <c r="W173" s="57">
        <v>16238.2</v>
      </c>
      <c r="X173" s="72">
        <v>15699.54</v>
      </c>
      <c r="Y173" s="77">
        <v>15204.75</v>
      </c>
      <c r="Z173" s="57">
        <v>15980.05</v>
      </c>
      <c r="AA173" s="69">
        <v>15671.6</v>
      </c>
      <c r="AB173" s="1">
        <v>17333.17</v>
      </c>
      <c r="AC173" s="1">
        <v>17029.64</v>
      </c>
      <c r="AD173" s="83">
        <v>18078.46</v>
      </c>
    </row>
    <row r="174" spans="1:30" ht="12.75">
      <c r="A174" s="2" t="s">
        <v>8</v>
      </c>
      <c r="B174" s="14" t="s">
        <v>11</v>
      </c>
      <c r="C174" s="14">
        <v>272</v>
      </c>
      <c r="D174" s="14" t="s">
        <v>54</v>
      </c>
      <c r="E174" s="9" t="s">
        <v>221</v>
      </c>
      <c r="F174" s="9" t="s">
        <v>57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  <c r="V174" s="57"/>
      <c r="W174" s="58" t="s">
        <v>16</v>
      </c>
      <c r="X174" s="58">
        <v>0</v>
      </c>
      <c r="Y174" s="77">
        <v>13370.19</v>
      </c>
      <c r="Z174" s="57">
        <v>13690.53</v>
      </c>
      <c r="AA174" s="69">
        <v>13689.57</v>
      </c>
      <c r="AB174" s="1">
        <v>16036.28</v>
      </c>
      <c r="AC174" s="1">
        <v>15987.84</v>
      </c>
      <c r="AD174" s="83">
        <v>10205.45</v>
      </c>
    </row>
    <row r="175" spans="1:30" ht="12.75">
      <c r="A175" s="2" t="s">
        <v>8</v>
      </c>
      <c r="B175" s="14" t="s">
        <v>11</v>
      </c>
      <c r="C175" s="14">
        <v>209</v>
      </c>
      <c r="D175" s="14" t="s">
        <v>54</v>
      </c>
      <c r="E175" s="9" t="s">
        <v>34</v>
      </c>
      <c r="F175" s="9" t="s">
        <v>57</v>
      </c>
      <c r="G175" s="3" t="s">
        <v>16</v>
      </c>
      <c r="H175" s="3" t="s">
        <v>16</v>
      </c>
      <c r="I175" s="3" t="s">
        <v>16</v>
      </c>
      <c r="J175" s="3">
        <v>0</v>
      </c>
      <c r="K175" s="3">
        <v>0</v>
      </c>
      <c r="L175" s="3">
        <v>0</v>
      </c>
      <c r="M175" s="3">
        <v>0</v>
      </c>
      <c r="N175" s="3">
        <v>1083.9</v>
      </c>
      <c r="O175" s="3">
        <v>1877</v>
      </c>
      <c r="P175" s="3">
        <v>486</v>
      </c>
      <c r="Q175" s="3">
        <v>1371</v>
      </c>
      <c r="R175" s="3">
        <v>1719</v>
      </c>
      <c r="S175" s="3">
        <v>4038</v>
      </c>
      <c r="T175" s="3">
        <v>5380</v>
      </c>
      <c r="U175" s="3">
        <v>5688.31</v>
      </c>
      <c r="V175" s="57">
        <v>5297.94</v>
      </c>
      <c r="W175" s="57">
        <v>5297.94</v>
      </c>
      <c r="X175" s="69">
        <v>5039.45</v>
      </c>
      <c r="Y175" s="1">
        <v>5039.45</v>
      </c>
      <c r="Z175" s="57">
        <v>5268.01</v>
      </c>
      <c r="AA175" s="57">
        <v>5268.01</v>
      </c>
      <c r="AB175" s="1">
        <v>4832.38</v>
      </c>
      <c r="AC175" s="1">
        <v>4832.38</v>
      </c>
      <c r="AD175" s="83">
        <v>4634.33</v>
      </c>
    </row>
    <row r="176" spans="1:30" ht="12.75">
      <c r="A176" s="2" t="s">
        <v>8</v>
      </c>
      <c r="B176" s="15" t="s">
        <v>20</v>
      </c>
      <c r="C176" s="14">
        <v>692</v>
      </c>
      <c r="D176" s="14" t="s">
        <v>54</v>
      </c>
      <c r="E176" s="9" t="s">
        <v>34</v>
      </c>
      <c r="F176" s="9" t="s">
        <v>57</v>
      </c>
      <c r="G176" s="41" t="s">
        <v>16</v>
      </c>
      <c r="H176" s="41" t="s">
        <v>16</v>
      </c>
      <c r="I176" s="41" t="s">
        <v>16</v>
      </c>
      <c r="J176" s="41" t="s">
        <v>16</v>
      </c>
      <c r="K176" s="41" t="s">
        <v>16</v>
      </c>
      <c r="L176" s="41" t="s">
        <v>16</v>
      </c>
      <c r="M176" s="41" t="s">
        <v>16</v>
      </c>
      <c r="N176" s="41" t="s">
        <v>16</v>
      </c>
      <c r="O176" s="41" t="s">
        <v>16</v>
      </c>
      <c r="P176" s="41" t="s">
        <v>16</v>
      </c>
      <c r="Q176" s="41" t="s">
        <v>16</v>
      </c>
      <c r="R176" s="41" t="s">
        <v>16</v>
      </c>
      <c r="S176" s="41" t="s">
        <v>16</v>
      </c>
      <c r="T176" s="3">
        <v>437</v>
      </c>
      <c r="U176" s="41">
        <v>267.39</v>
      </c>
      <c r="V176" s="55">
        <v>186.79</v>
      </c>
      <c r="W176" s="55">
        <v>186.79</v>
      </c>
      <c r="X176" s="69">
        <v>125.19</v>
      </c>
      <c r="Y176" s="1">
        <v>125.19</v>
      </c>
      <c r="Z176" s="57">
        <v>257.95</v>
      </c>
      <c r="AA176" s="57">
        <v>257.95</v>
      </c>
      <c r="AB176" s="1">
        <v>317.54</v>
      </c>
      <c r="AC176" s="1">
        <v>317.54</v>
      </c>
      <c r="AD176" s="83">
        <v>304.44</v>
      </c>
    </row>
    <row r="177" spans="1:30" ht="12.75">
      <c r="A177" s="9" t="s">
        <v>21</v>
      </c>
      <c r="B177" s="15" t="s">
        <v>20</v>
      </c>
      <c r="C177" s="15">
        <v>621</v>
      </c>
      <c r="D177" s="14" t="s">
        <v>54</v>
      </c>
      <c r="E177" s="9" t="s">
        <v>113</v>
      </c>
      <c r="F177" s="9" t="s">
        <v>57</v>
      </c>
      <c r="G177" s="21" t="s">
        <v>16</v>
      </c>
      <c r="H177" s="21" t="s">
        <v>16</v>
      </c>
      <c r="I177" s="21" t="s">
        <v>16</v>
      </c>
      <c r="J177" s="21" t="s">
        <v>16</v>
      </c>
      <c r="K177" s="21" t="s">
        <v>16</v>
      </c>
      <c r="L177" s="21" t="s">
        <v>16</v>
      </c>
      <c r="M177" s="21" t="s">
        <v>16</v>
      </c>
      <c r="N177" s="21" t="s">
        <v>16</v>
      </c>
      <c r="O177" s="21" t="s">
        <v>16</v>
      </c>
      <c r="P177" s="21" t="s">
        <v>16</v>
      </c>
      <c r="Q177" s="21">
        <v>3115</v>
      </c>
      <c r="R177" s="21">
        <v>10098</v>
      </c>
      <c r="S177" s="21">
        <v>4854.12</v>
      </c>
      <c r="T177" s="21">
        <v>4550.07</v>
      </c>
      <c r="U177" s="21">
        <v>2046.06</v>
      </c>
      <c r="V177" s="58" t="s">
        <v>16</v>
      </c>
      <c r="W177" s="58" t="s">
        <v>16</v>
      </c>
      <c r="X177" s="58" t="s">
        <v>16</v>
      </c>
      <c r="Y177" s="41" t="s">
        <v>16</v>
      </c>
      <c r="Z177" s="57" t="s">
        <v>16</v>
      </c>
      <c r="AA177" s="57" t="s">
        <v>16</v>
      </c>
      <c r="AB177" s="3" t="s">
        <v>16</v>
      </c>
      <c r="AC177" s="3" t="s">
        <v>16</v>
      </c>
      <c r="AD177" s="3" t="s">
        <v>16</v>
      </c>
    </row>
    <row r="178" spans="1:30" ht="12.75">
      <c r="A178" s="9" t="s">
        <v>21</v>
      </c>
      <c r="B178" s="15" t="s">
        <v>20</v>
      </c>
      <c r="C178" s="15">
        <v>621</v>
      </c>
      <c r="D178" s="14" t="s">
        <v>54</v>
      </c>
      <c r="E178" s="9" t="s">
        <v>181</v>
      </c>
      <c r="F178" s="9" t="s">
        <v>57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41" t="s">
        <v>16</v>
      </c>
      <c r="R178" s="41" t="s">
        <v>16</v>
      </c>
      <c r="S178" s="41" t="s">
        <v>16</v>
      </c>
      <c r="T178" s="41" t="s">
        <v>16</v>
      </c>
      <c r="U178" s="41" t="s">
        <v>16</v>
      </c>
      <c r="V178" s="57">
        <v>1953.06</v>
      </c>
      <c r="W178" s="69">
        <v>2160.67</v>
      </c>
      <c r="X178" s="69">
        <v>2160.67</v>
      </c>
      <c r="Y178" s="77">
        <v>2227.85</v>
      </c>
      <c r="Z178" s="57">
        <v>2227.85</v>
      </c>
      <c r="AA178" s="69">
        <v>0</v>
      </c>
      <c r="AB178" s="3" t="s">
        <v>16</v>
      </c>
      <c r="AC178" s="3" t="s">
        <v>16</v>
      </c>
      <c r="AD178" s="3" t="s">
        <v>16</v>
      </c>
    </row>
    <row r="179" spans="1:30" ht="12.75">
      <c r="A179" s="9" t="s">
        <v>21</v>
      </c>
      <c r="B179" s="15" t="s">
        <v>20</v>
      </c>
      <c r="C179" s="15">
        <v>1188</v>
      </c>
      <c r="D179" s="14" t="s">
        <v>54</v>
      </c>
      <c r="E179" s="9" t="s">
        <v>220</v>
      </c>
      <c r="F179" s="9" t="s">
        <v>57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41"/>
      <c r="R179" s="41"/>
      <c r="S179" s="41"/>
      <c r="T179" s="41" t="s">
        <v>16</v>
      </c>
      <c r="U179" s="41" t="s">
        <v>16</v>
      </c>
      <c r="V179" s="41" t="s">
        <v>16</v>
      </c>
      <c r="W179" s="41" t="s">
        <v>16</v>
      </c>
      <c r="X179" s="41" t="s">
        <v>16</v>
      </c>
      <c r="Y179" s="41" t="s">
        <v>16</v>
      </c>
      <c r="Z179" s="57">
        <v>877.82</v>
      </c>
      <c r="AA179" s="69">
        <v>3336.69</v>
      </c>
      <c r="AB179" s="1">
        <v>3336.6</v>
      </c>
      <c r="AC179" s="1">
        <v>1092.61</v>
      </c>
      <c r="AD179" s="83">
        <v>1092.61</v>
      </c>
    </row>
    <row r="180" spans="1:30" ht="12.75">
      <c r="A180" s="9" t="s">
        <v>21</v>
      </c>
      <c r="B180" s="15" t="s">
        <v>11</v>
      </c>
      <c r="C180" s="15">
        <v>179</v>
      </c>
      <c r="D180" s="14" t="s">
        <v>54</v>
      </c>
      <c r="E180" s="9" t="s">
        <v>22</v>
      </c>
      <c r="F180" s="9" t="s">
        <v>57</v>
      </c>
      <c r="G180" s="16">
        <v>0</v>
      </c>
      <c r="H180" s="16">
        <v>3534.02</v>
      </c>
      <c r="I180" s="3">
        <v>3534.02</v>
      </c>
      <c r="J180" s="3">
        <v>3587.29</v>
      </c>
      <c r="K180" s="3">
        <v>3592.56</v>
      </c>
      <c r="L180" s="4">
        <v>3936.95</v>
      </c>
      <c r="M180" s="4">
        <v>5169.06</v>
      </c>
      <c r="N180" s="4">
        <v>6170.24</v>
      </c>
      <c r="O180" s="4">
        <v>6207.05</v>
      </c>
      <c r="P180" s="4">
        <v>3467.84</v>
      </c>
      <c r="Q180" s="4">
        <v>4191</v>
      </c>
      <c r="R180" s="4">
        <v>5344</v>
      </c>
      <c r="S180" s="4">
        <v>3859.53</v>
      </c>
      <c r="T180" s="4">
        <v>3209.7</v>
      </c>
      <c r="U180" s="4">
        <v>4151.3</v>
      </c>
      <c r="V180" s="57">
        <v>4158.12</v>
      </c>
      <c r="W180" s="69">
        <v>3800.89</v>
      </c>
      <c r="X180" s="69">
        <v>3748.22</v>
      </c>
      <c r="Y180" s="77">
        <v>6755.02</v>
      </c>
      <c r="Z180" s="57">
        <v>6666.54</v>
      </c>
      <c r="AA180" s="69">
        <v>4785.64</v>
      </c>
      <c r="AB180" s="1">
        <v>4712.68</v>
      </c>
      <c r="AC180" s="1">
        <v>5353.34</v>
      </c>
      <c r="AD180" s="83">
        <v>5309.18</v>
      </c>
    </row>
    <row r="181" spans="1:30" ht="12.75">
      <c r="A181" s="9" t="s">
        <v>21</v>
      </c>
      <c r="B181" s="15" t="s">
        <v>11</v>
      </c>
      <c r="C181" s="15">
        <v>229</v>
      </c>
      <c r="D181" s="14" t="s">
        <v>54</v>
      </c>
      <c r="E181" s="9" t="s">
        <v>186</v>
      </c>
      <c r="F181" s="9" t="s">
        <v>57</v>
      </c>
      <c r="G181" s="16">
        <v>0</v>
      </c>
      <c r="H181" s="16">
        <v>1359.68</v>
      </c>
      <c r="I181" s="3">
        <v>1359.68</v>
      </c>
      <c r="J181" s="3">
        <v>1314.72</v>
      </c>
      <c r="K181" s="3">
        <v>1314.09</v>
      </c>
      <c r="L181" s="4">
        <v>1385.48</v>
      </c>
      <c r="M181" s="4">
        <v>2046.77</v>
      </c>
      <c r="N181" s="4">
        <v>2358.79</v>
      </c>
      <c r="O181" s="4">
        <v>2372.95</v>
      </c>
      <c r="P181" s="4">
        <v>1189.58</v>
      </c>
      <c r="Q181" s="4">
        <v>1727</v>
      </c>
      <c r="R181" s="4">
        <v>1908</v>
      </c>
      <c r="S181" s="4">
        <v>1778.89</v>
      </c>
      <c r="T181" s="4">
        <v>1531.08</v>
      </c>
      <c r="U181" s="4">
        <v>1929.52</v>
      </c>
      <c r="V181" s="57">
        <v>1767.95</v>
      </c>
      <c r="W181" s="69">
        <v>1481.05</v>
      </c>
      <c r="X181" s="69">
        <v>1420.17</v>
      </c>
      <c r="Y181" s="77">
        <v>2647.3</v>
      </c>
      <c r="Z181" s="57">
        <v>2547.09</v>
      </c>
      <c r="AA181" s="69">
        <v>4469.59</v>
      </c>
      <c r="AB181" s="1">
        <v>4370.8</v>
      </c>
      <c r="AC181" s="1">
        <v>3500.11</v>
      </c>
      <c r="AD181" s="83">
        <v>3397.23</v>
      </c>
    </row>
    <row r="182" spans="1:30" ht="12.75">
      <c r="A182" s="9" t="s">
        <v>21</v>
      </c>
      <c r="B182" s="15" t="s">
        <v>11</v>
      </c>
      <c r="C182" s="15">
        <v>461</v>
      </c>
      <c r="D182" s="14" t="s">
        <v>54</v>
      </c>
      <c r="E182" s="9" t="s">
        <v>202</v>
      </c>
      <c r="F182" s="9" t="s">
        <v>57</v>
      </c>
      <c r="G182" s="16"/>
      <c r="H182" s="16"/>
      <c r="I182" s="3"/>
      <c r="J182" s="3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6" t="s">
        <v>16</v>
      </c>
      <c r="W182" s="56" t="s">
        <v>16</v>
      </c>
      <c r="X182" s="69">
        <v>764.55</v>
      </c>
      <c r="Y182" s="77">
        <v>690.85</v>
      </c>
      <c r="Z182" s="57">
        <v>690.85</v>
      </c>
      <c r="AA182" s="69">
        <v>558.68</v>
      </c>
      <c r="AB182" s="1">
        <v>558.68</v>
      </c>
      <c r="AC182" s="1">
        <v>804.69</v>
      </c>
      <c r="AD182" s="83">
        <v>804.69</v>
      </c>
    </row>
    <row r="183" spans="1:30" ht="12.75">
      <c r="A183" s="9" t="s">
        <v>21</v>
      </c>
      <c r="B183" s="15" t="s">
        <v>20</v>
      </c>
      <c r="C183" s="15">
        <v>676</v>
      </c>
      <c r="D183" s="14" t="s">
        <v>54</v>
      </c>
      <c r="E183" s="9" t="s">
        <v>202</v>
      </c>
      <c r="F183" s="9" t="s">
        <v>57</v>
      </c>
      <c r="G183" s="16"/>
      <c r="H183" s="16"/>
      <c r="I183" s="3"/>
      <c r="J183" s="3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56" t="s">
        <v>16</v>
      </c>
      <c r="W183" s="56" t="s">
        <v>16</v>
      </c>
      <c r="X183" s="69">
        <v>4587.29</v>
      </c>
      <c r="Y183" s="77">
        <v>4245.38</v>
      </c>
      <c r="Z183" s="57">
        <v>4245.38</v>
      </c>
      <c r="AA183" s="57" t="s">
        <v>16</v>
      </c>
      <c r="AB183" s="3" t="s">
        <v>16</v>
      </c>
      <c r="AC183" s="3" t="s">
        <v>16</v>
      </c>
      <c r="AD183" s="3" t="s">
        <v>16</v>
      </c>
    </row>
    <row r="184" spans="1:30" ht="12.75">
      <c r="A184" s="9" t="s">
        <v>21</v>
      </c>
      <c r="B184" s="15" t="s">
        <v>11</v>
      </c>
      <c r="C184" s="15">
        <v>472</v>
      </c>
      <c r="D184" s="14" t="s">
        <v>54</v>
      </c>
      <c r="E184" s="9" t="s">
        <v>227</v>
      </c>
      <c r="F184" s="9" t="s">
        <v>57</v>
      </c>
      <c r="G184" s="16"/>
      <c r="H184" s="16"/>
      <c r="I184" s="3"/>
      <c r="J184" s="3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6"/>
      <c r="W184" s="56"/>
      <c r="X184" s="69"/>
      <c r="Y184" s="77"/>
      <c r="Z184" s="57"/>
      <c r="AA184" s="69">
        <v>4191.27</v>
      </c>
      <c r="AB184" s="1">
        <v>4177.25</v>
      </c>
      <c r="AC184" s="1">
        <v>3964.86</v>
      </c>
      <c r="AD184" s="83">
        <v>3919.82</v>
      </c>
    </row>
    <row r="185" spans="1:30" ht="12.75">
      <c r="A185" s="9" t="s">
        <v>21</v>
      </c>
      <c r="B185" s="15" t="s">
        <v>11</v>
      </c>
      <c r="C185" s="15">
        <v>247</v>
      </c>
      <c r="D185" s="14" t="s">
        <v>54</v>
      </c>
      <c r="E185" s="9" t="s">
        <v>33</v>
      </c>
      <c r="F185" s="9" t="s">
        <v>57</v>
      </c>
      <c r="G185" s="3" t="s">
        <v>16</v>
      </c>
      <c r="H185" s="3" t="s">
        <v>16</v>
      </c>
      <c r="I185" s="3" t="s">
        <v>16</v>
      </c>
      <c r="J185" s="3">
        <v>342.97</v>
      </c>
      <c r="K185" s="3">
        <v>1823.72</v>
      </c>
      <c r="L185" s="4">
        <v>3378.85</v>
      </c>
      <c r="M185" s="4">
        <v>4023.89</v>
      </c>
      <c r="N185" s="4">
        <v>7523.79</v>
      </c>
      <c r="O185" s="4">
        <v>7512.46</v>
      </c>
      <c r="P185" s="4">
        <v>5389.01</v>
      </c>
      <c r="Q185" s="4">
        <v>6258</v>
      </c>
      <c r="R185" s="4">
        <v>7444</v>
      </c>
      <c r="S185" s="4">
        <v>6744.11</v>
      </c>
      <c r="T185" s="4">
        <v>5790.95</v>
      </c>
      <c r="U185" s="4">
        <v>6220.42</v>
      </c>
      <c r="V185" s="57">
        <v>6244.21</v>
      </c>
      <c r="W185" s="69">
        <v>6154.82</v>
      </c>
      <c r="X185" s="69">
        <v>6123.11</v>
      </c>
      <c r="Y185" s="77">
        <v>9179.75</v>
      </c>
      <c r="Z185" s="57">
        <v>9054.18</v>
      </c>
      <c r="AA185" s="69">
        <v>8172.37</v>
      </c>
      <c r="AB185" s="1">
        <v>7982.08</v>
      </c>
      <c r="AC185" s="1">
        <v>8932.73</v>
      </c>
      <c r="AD185" s="83">
        <v>8727.28</v>
      </c>
    </row>
    <row r="186" spans="1:30" ht="12.75">
      <c r="A186" s="9" t="s">
        <v>21</v>
      </c>
      <c r="B186" s="15" t="s">
        <v>11</v>
      </c>
      <c r="C186" s="15">
        <v>211</v>
      </c>
      <c r="D186" s="14" t="s">
        <v>54</v>
      </c>
      <c r="E186" s="9" t="s">
        <v>112</v>
      </c>
      <c r="F186" s="9" t="s">
        <v>57</v>
      </c>
      <c r="G186" s="41" t="s">
        <v>16</v>
      </c>
      <c r="H186" s="41" t="s">
        <v>16</v>
      </c>
      <c r="I186" s="41" t="s">
        <v>16</v>
      </c>
      <c r="J186" s="41" t="s">
        <v>16</v>
      </c>
      <c r="K186" s="41" t="s">
        <v>16</v>
      </c>
      <c r="L186" s="41" t="s">
        <v>16</v>
      </c>
      <c r="M186" s="41" t="s">
        <v>16</v>
      </c>
      <c r="N186" s="41" t="s">
        <v>16</v>
      </c>
      <c r="O186" s="41" t="s">
        <v>16</v>
      </c>
      <c r="P186" s="41" t="s">
        <v>16</v>
      </c>
      <c r="Q186" s="4">
        <v>5522</v>
      </c>
      <c r="R186" s="4">
        <v>6584</v>
      </c>
      <c r="S186" s="4">
        <v>8948.31</v>
      </c>
      <c r="T186" s="4">
        <v>8377.29</v>
      </c>
      <c r="U186" s="4">
        <v>7607.34</v>
      </c>
      <c r="V186" s="57">
        <v>9746.57</v>
      </c>
      <c r="W186" s="69">
        <v>6812.21</v>
      </c>
      <c r="X186" s="69">
        <v>6806.26</v>
      </c>
      <c r="Y186" s="77">
        <v>8714.32</v>
      </c>
      <c r="Z186" s="57">
        <v>8602.16</v>
      </c>
      <c r="AA186" s="69">
        <v>8122.4</v>
      </c>
      <c r="AB186" s="1">
        <v>8004.48</v>
      </c>
      <c r="AC186" s="1">
        <v>7754.79</v>
      </c>
      <c r="AD186" s="83">
        <v>7630.23</v>
      </c>
    </row>
    <row r="187" spans="1:30" ht="12.75">
      <c r="A187" s="9" t="s">
        <v>21</v>
      </c>
      <c r="B187" s="15" t="s">
        <v>20</v>
      </c>
      <c r="C187" s="15">
        <v>632</v>
      </c>
      <c r="D187" s="14" t="s">
        <v>54</v>
      </c>
      <c r="E187" s="9" t="s">
        <v>59</v>
      </c>
      <c r="F187" s="9" t="s">
        <v>57</v>
      </c>
      <c r="G187" s="16">
        <v>1932.34</v>
      </c>
      <c r="H187" s="16">
        <v>540.7</v>
      </c>
      <c r="I187" s="3">
        <v>540.7</v>
      </c>
      <c r="J187" s="3">
        <v>789.36</v>
      </c>
      <c r="K187" s="3">
        <v>3168.56</v>
      </c>
      <c r="L187" s="4">
        <v>4554.25</v>
      </c>
      <c r="M187" s="4">
        <v>6472.89</v>
      </c>
      <c r="N187" s="4">
        <v>7724.84</v>
      </c>
      <c r="O187" s="4">
        <v>9106.7</v>
      </c>
      <c r="P187" s="4">
        <v>9269.81</v>
      </c>
      <c r="Q187" s="4">
        <v>3483</v>
      </c>
      <c r="R187" s="4">
        <v>2723</v>
      </c>
      <c r="S187" s="4">
        <v>3285.39</v>
      </c>
      <c r="T187" s="4">
        <v>3079.6</v>
      </c>
      <c r="U187" s="4">
        <v>0</v>
      </c>
      <c r="V187" s="56" t="s">
        <v>16</v>
      </c>
      <c r="W187" s="56" t="s">
        <v>16</v>
      </c>
      <c r="X187" s="56" t="s">
        <v>16</v>
      </c>
      <c r="Y187" s="21" t="s">
        <v>16</v>
      </c>
      <c r="Z187" s="57" t="s">
        <v>16</v>
      </c>
      <c r="AA187" s="57" t="s">
        <v>16</v>
      </c>
      <c r="AB187" s="3" t="s">
        <v>16</v>
      </c>
      <c r="AC187" s="3" t="s">
        <v>16</v>
      </c>
      <c r="AD187" s="3" t="s">
        <v>16</v>
      </c>
    </row>
    <row r="188" spans="1:30" ht="12.75">
      <c r="A188" s="9" t="s">
        <v>21</v>
      </c>
      <c r="B188" s="15" t="s">
        <v>11</v>
      </c>
      <c r="C188" s="15">
        <v>212</v>
      </c>
      <c r="D188" s="14" t="s">
        <v>54</v>
      </c>
      <c r="E188" s="9" t="s">
        <v>149</v>
      </c>
      <c r="F188" s="9" t="s">
        <v>57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"/>
      <c r="R188" s="4"/>
      <c r="S188" s="4"/>
      <c r="T188" s="21" t="s">
        <v>16</v>
      </c>
      <c r="U188" s="4">
        <v>2426.39</v>
      </c>
      <c r="V188" s="56" t="s">
        <v>16</v>
      </c>
      <c r="W188" s="56" t="s">
        <v>16</v>
      </c>
      <c r="X188" s="56" t="s">
        <v>16</v>
      </c>
      <c r="Y188" s="21" t="s">
        <v>16</v>
      </c>
      <c r="Z188" s="57" t="s">
        <v>16</v>
      </c>
      <c r="AA188" s="57" t="s">
        <v>16</v>
      </c>
      <c r="AB188" s="3" t="s">
        <v>16</v>
      </c>
      <c r="AC188" s="3" t="s">
        <v>16</v>
      </c>
      <c r="AD188" s="3" t="s">
        <v>16</v>
      </c>
    </row>
    <row r="189" spans="1:30" ht="12.75">
      <c r="A189" s="9" t="s">
        <v>23</v>
      </c>
      <c r="B189" s="15" t="s">
        <v>25</v>
      </c>
      <c r="C189" s="15">
        <v>201</v>
      </c>
      <c r="D189" s="14" t="s">
        <v>54</v>
      </c>
      <c r="E189" s="9" t="s">
        <v>24</v>
      </c>
      <c r="F189" s="9" t="s">
        <v>57</v>
      </c>
      <c r="G189" s="16">
        <v>0</v>
      </c>
      <c r="H189" s="16">
        <v>4522.14</v>
      </c>
      <c r="I189" s="3">
        <v>4522.14</v>
      </c>
      <c r="J189" s="3">
        <v>5604.73</v>
      </c>
      <c r="K189" s="3">
        <v>7419.7</v>
      </c>
      <c r="L189" s="4">
        <v>7092.9</v>
      </c>
      <c r="M189" s="4">
        <v>7061.14</v>
      </c>
      <c r="N189" s="4">
        <v>7181.15</v>
      </c>
      <c r="O189" s="4">
        <v>7419.01</v>
      </c>
      <c r="P189" s="4">
        <v>6918.17</v>
      </c>
      <c r="Q189" s="4">
        <v>11809</v>
      </c>
      <c r="R189" s="4">
        <v>6440</v>
      </c>
      <c r="S189" s="4">
        <v>11428.94</v>
      </c>
      <c r="T189" s="4">
        <v>8812.31</v>
      </c>
      <c r="U189" s="4">
        <v>8652.28</v>
      </c>
      <c r="V189" s="56" t="s">
        <v>16</v>
      </c>
      <c r="W189" s="56" t="s">
        <v>16</v>
      </c>
      <c r="X189" s="56" t="s">
        <v>16</v>
      </c>
      <c r="Y189" s="21" t="s">
        <v>16</v>
      </c>
      <c r="Z189" s="57" t="s">
        <v>16</v>
      </c>
      <c r="AA189" s="57" t="s">
        <v>16</v>
      </c>
      <c r="AB189" s="3" t="s">
        <v>16</v>
      </c>
      <c r="AC189" s="3" t="s">
        <v>16</v>
      </c>
      <c r="AD189" s="3" t="s">
        <v>16</v>
      </c>
    </row>
    <row r="190" spans="1:30" ht="12.75">
      <c r="A190" s="9" t="s">
        <v>21</v>
      </c>
      <c r="B190" s="15" t="s">
        <v>11</v>
      </c>
      <c r="C190" s="15">
        <v>212</v>
      </c>
      <c r="D190" s="14" t="s">
        <v>54</v>
      </c>
      <c r="E190" s="9" t="s">
        <v>24</v>
      </c>
      <c r="F190" s="9" t="s">
        <v>57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21" t="s">
        <v>16</v>
      </c>
      <c r="R190" s="21" t="s">
        <v>16</v>
      </c>
      <c r="S190" s="21" t="s">
        <v>16</v>
      </c>
      <c r="T190" s="21" t="s">
        <v>16</v>
      </c>
      <c r="U190" s="21" t="s">
        <v>16</v>
      </c>
      <c r="V190" s="57">
        <v>4072.04</v>
      </c>
      <c r="W190" s="69">
        <v>2682.01</v>
      </c>
      <c r="X190" s="69">
        <v>2682.01</v>
      </c>
      <c r="Y190" s="77">
        <v>2899.8</v>
      </c>
      <c r="Z190" s="57">
        <v>2886.56</v>
      </c>
      <c r="AA190" s="69">
        <v>1755.87</v>
      </c>
      <c r="AB190" s="1">
        <v>1739.67</v>
      </c>
      <c r="AC190" s="1">
        <v>1939.39</v>
      </c>
      <c r="AD190" s="83">
        <v>1817.69</v>
      </c>
    </row>
    <row r="191" spans="1:30" ht="12.75">
      <c r="A191" s="9" t="s">
        <v>23</v>
      </c>
      <c r="B191" s="15" t="s">
        <v>25</v>
      </c>
      <c r="C191" s="15">
        <v>201</v>
      </c>
      <c r="D191" s="14" t="s">
        <v>54</v>
      </c>
      <c r="E191" s="9" t="s">
        <v>171</v>
      </c>
      <c r="F191" s="9" t="s">
        <v>57</v>
      </c>
      <c r="G191" s="16"/>
      <c r="H191" s="16"/>
      <c r="I191" s="3"/>
      <c r="J191" s="3"/>
      <c r="K191" s="3"/>
      <c r="L191" s="4"/>
      <c r="M191" s="4"/>
      <c r="N191" s="4"/>
      <c r="O191" s="4"/>
      <c r="P191" s="4"/>
      <c r="Q191" s="21" t="s">
        <v>16</v>
      </c>
      <c r="R191" s="21" t="s">
        <v>16</v>
      </c>
      <c r="S191" s="21" t="s">
        <v>16</v>
      </c>
      <c r="T191" s="21" t="s">
        <v>16</v>
      </c>
      <c r="U191" s="21" t="s">
        <v>16</v>
      </c>
      <c r="V191" s="57">
        <v>12708.84</v>
      </c>
      <c r="W191" s="69">
        <v>6349.24</v>
      </c>
      <c r="X191" s="69">
        <v>5979.71</v>
      </c>
      <c r="Y191" s="77">
        <v>7302.56</v>
      </c>
      <c r="Z191" s="57">
        <v>6912.17</v>
      </c>
      <c r="AA191" s="69">
        <v>6965.09</v>
      </c>
      <c r="AB191" s="1">
        <v>6583.02</v>
      </c>
      <c r="AC191" s="1">
        <v>6326.13</v>
      </c>
      <c r="AD191" s="83">
        <v>5997.04</v>
      </c>
    </row>
    <row r="192" spans="1:30" ht="12.75">
      <c r="A192" s="9" t="s">
        <v>23</v>
      </c>
      <c r="B192" s="15" t="s">
        <v>11</v>
      </c>
      <c r="C192" s="15">
        <v>507</v>
      </c>
      <c r="D192" s="14" t="s">
        <v>54</v>
      </c>
      <c r="E192" s="9" t="s">
        <v>231</v>
      </c>
      <c r="F192" s="9" t="s">
        <v>57</v>
      </c>
      <c r="G192" s="16"/>
      <c r="H192" s="16"/>
      <c r="I192" s="3"/>
      <c r="J192" s="3"/>
      <c r="K192" s="3"/>
      <c r="L192" s="4"/>
      <c r="M192" s="4"/>
      <c r="N192" s="4"/>
      <c r="O192" s="4"/>
      <c r="P192" s="4"/>
      <c r="Q192" s="21"/>
      <c r="R192" s="21"/>
      <c r="S192" s="21"/>
      <c r="T192" s="21"/>
      <c r="U192" s="21"/>
      <c r="V192" s="57"/>
      <c r="W192" s="69"/>
      <c r="X192" s="69"/>
      <c r="Y192" s="21" t="s">
        <v>16</v>
      </c>
      <c r="Z192" s="57" t="s">
        <v>16</v>
      </c>
      <c r="AA192" s="69">
        <v>5916.35</v>
      </c>
      <c r="AB192" s="1">
        <v>5851.51</v>
      </c>
      <c r="AC192" s="1">
        <v>5698.65</v>
      </c>
      <c r="AD192" s="83">
        <v>5698.65</v>
      </c>
    </row>
    <row r="193" spans="1:30" ht="12.75">
      <c r="A193" s="9" t="s">
        <v>23</v>
      </c>
      <c r="B193" s="15" t="s">
        <v>20</v>
      </c>
      <c r="C193" s="15">
        <v>852</v>
      </c>
      <c r="D193" s="14" t="s">
        <v>54</v>
      </c>
      <c r="E193" s="9" t="s">
        <v>185</v>
      </c>
      <c r="F193" s="9" t="s">
        <v>57</v>
      </c>
      <c r="G193" s="3"/>
      <c r="H193" s="3"/>
      <c r="I193" s="3"/>
      <c r="J193" s="3"/>
      <c r="K193" s="3"/>
      <c r="L193" s="3"/>
      <c r="M193" s="4"/>
      <c r="N193" s="3"/>
      <c r="O193" s="4"/>
      <c r="P193" s="4"/>
      <c r="Q193" s="21" t="s">
        <v>16</v>
      </c>
      <c r="R193" s="21" t="s">
        <v>16</v>
      </c>
      <c r="S193" s="21" t="s">
        <v>16</v>
      </c>
      <c r="T193" s="21" t="s">
        <v>16</v>
      </c>
      <c r="U193" s="21" t="s">
        <v>16</v>
      </c>
      <c r="V193" s="57">
        <v>53637.45</v>
      </c>
      <c r="W193" s="69">
        <v>48986.07</v>
      </c>
      <c r="X193" s="69">
        <v>48986.07</v>
      </c>
      <c r="Y193" s="21" t="s">
        <v>16</v>
      </c>
      <c r="Z193" s="57" t="s">
        <v>16</v>
      </c>
      <c r="AA193" s="57" t="s">
        <v>16</v>
      </c>
      <c r="AB193" s="3" t="s">
        <v>16</v>
      </c>
      <c r="AC193" s="3" t="s">
        <v>16</v>
      </c>
      <c r="AD193" s="3" t="s">
        <v>16</v>
      </c>
    </row>
    <row r="194" spans="1:30" ht="12.75">
      <c r="A194" s="9" t="s">
        <v>23</v>
      </c>
      <c r="B194" s="15" t="s">
        <v>20</v>
      </c>
      <c r="C194" s="15">
        <v>852</v>
      </c>
      <c r="D194" s="14" t="s">
        <v>54</v>
      </c>
      <c r="E194" s="9" t="s">
        <v>213</v>
      </c>
      <c r="F194" s="9" t="s">
        <v>57</v>
      </c>
      <c r="G194" s="3"/>
      <c r="H194" s="3"/>
      <c r="I194" s="3"/>
      <c r="J194" s="3"/>
      <c r="K194" s="3"/>
      <c r="L194" s="3"/>
      <c r="M194" s="4"/>
      <c r="N194" s="3"/>
      <c r="O194" s="4"/>
      <c r="P194" s="4"/>
      <c r="Q194" s="21" t="s">
        <v>16</v>
      </c>
      <c r="R194" s="21" t="s">
        <v>16</v>
      </c>
      <c r="S194" s="21" t="s">
        <v>16</v>
      </c>
      <c r="T194" s="21" t="s">
        <v>16</v>
      </c>
      <c r="U194" s="21" t="s">
        <v>16</v>
      </c>
      <c r="V194" s="21" t="s">
        <v>16</v>
      </c>
      <c r="W194" s="21" t="s">
        <v>16</v>
      </c>
      <c r="X194" s="21" t="s">
        <v>16</v>
      </c>
      <c r="Y194" s="77">
        <v>29372.98</v>
      </c>
      <c r="Z194" s="69">
        <v>29372.98</v>
      </c>
      <c r="AA194" s="57" t="s">
        <v>16</v>
      </c>
      <c r="AB194" s="3" t="s">
        <v>16</v>
      </c>
      <c r="AC194" s="3" t="s">
        <v>16</v>
      </c>
      <c r="AD194" s="3" t="s">
        <v>16</v>
      </c>
    </row>
    <row r="195" spans="1:30" ht="12.75">
      <c r="A195" s="9" t="s">
        <v>21</v>
      </c>
      <c r="B195" s="15" t="s">
        <v>11</v>
      </c>
      <c r="C195" s="15">
        <v>279</v>
      </c>
      <c r="D195" s="14" t="s">
        <v>54</v>
      </c>
      <c r="E195" s="9" t="s">
        <v>169</v>
      </c>
      <c r="F195" s="9" t="s">
        <v>57</v>
      </c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"/>
      <c r="R195" s="4"/>
      <c r="S195" s="4"/>
      <c r="T195" s="21" t="s">
        <v>16</v>
      </c>
      <c r="U195" s="4">
        <v>16433.32</v>
      </c>
      <c r="V195" s="56" t="s">
        <v>16</v>
      </c>
      <c r="W195" s="56" t="s">
        <v>16</v>
      </c>
      <c r="X195" s="56" t="s">
        <v>16</v>
      </c>
      <c r="Y195" s="21" t="s">
        <v>16</v>
      </c>
      <c r="Z195" s="56" t="s">
        <v>16</v>
      </c>
      <c r="AA195" s="56" t="s">
        <v>16</v>
      </c>
      <c r="AB195" s="21" t="s">
        <v>16</v>
      </c>
      <c r="AC195" s="21" t="s">
        <v>16</v>
      </c>
      <c r="AD195" s="21" t="s">
        <v>16</v>
      </c>
    </row>
    <row r="196" spans="1:30" ht="12.75">
      <c r="A196" s="9" t="s">
        <v>21</v>
      </c>
      <c r="B196" s="15" t="s">
        <v>11</v>
      </c>
      <c r="C196" s="15">
        <v>279</v>
      </c>
      <c r="D196" s="14" t="s">
        <v>54</v>
      </c>
      <c r="E196" s="9" t="s">
        <v>189</v>
      </c>
      <c r="F196" s="9" t="s">
        <v>57</v>
      </c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21" t="s">
        <v>16</v>
      </c>
      <c r="R196" s="21" t="s">
        <v>16</v>
      </c>
      <c r="S196" s="21" t="s">
        <v>16</v>
      </c>
      <c r="T196" s="21" t="s">
        <v>16</v>
      </c>
      <c r="U196" s="21" t="s">
        <v>16</v>
      </c>
      <c r="V196" s="57">
        <v>15680.33</v>
      </c>
      <c r="W196" s="69">
        <v>16371.31</v>
      </c>
      <c r="X196" s="69">
        <v>16371.31</v>
      </c>
      <c r="Y196" s="77">
        <v>22635.5</v>
      </c>
      <c r="Z196" s="69">
        <v>22561.07</v>
      </c>
      <c r="AA196" s="69">
        <v>28029.75</v>
      </c>
      <c r="AB196" s="1">
        <v>27424.19</v>
      </c>
      <c r="AC196" s="1">
        <v>23082.2</v>
      </c>
      <c r="AD196" s="83">
        <v>22058.15</v>
      </c>
    </row>
    <row r="197" spans="1:30" ht="12.75">
      <c r="A197" s="9" t="s">
        <v>23</v>
      </c>
      <c r="B197" s="15" t="s">
        <v>20</v>
      </c>
      <c r="C197" s="15">
        <v>852</v>
      </c>
      <c r="D197" s="14" t="s">
        <v>54</v>
      </c>
      <c r="E197" s="9" t="s">
        <v>79</v>
      </c>
      <c r="F197" s="9" t="s">
        <v>57</v>
      </c>
      <c r="G197" s="3"/>
      <c r="H197" s="3"/>
      <c r="I197" s="3"/>
      <c r="J197" s="3"/>
      <c r="K197" s="3"/>
      <c r="L197" s="3"/>
      <c r="M197" s="4"/>
      <c r="N197" s="3" t="s">
        <v>16</v>
      </c>
      <c r="O197" s="4">
        <v>11001.5</v>
      </c>
      <c r="P197" s="4">
        <v>14151.36</v>
      </c>
      <c r="Q197" s="4">
        <v>9458</v>
      </c>
      <c r="R197" s="4">
        <v>26475</v>
      </c>
      <c r="S197" s="4">
        <v>33280.05</v>
      </c>
      <c r="T197" s="4">
        <v>40935.28</v>
      </c>
      <c r="U197" s="4">
        <v>57749.69</v>
      </c>
      <c r="V197" s="56" t="s">
        <v>16</v>
      </c>
      <c r="W197" s="56" t="s">
        <v>16</v>
      </c>
      <c r="X197" s="56" t="s">
        <v>16</v>
      </c>
      <c r="Y197" s="21" t="s">
        <v>16</v>
      </c>
      <c r="Z197" s="56" t="s">
        <v>16</v>
      </c>
      <c r="AA197" s="56" t="s">
        <v>16</v>
      </c>
      <c r="AB197" s="21" t="s">
        <v>16</v>
      </c>
      <c r="AC197" s="21" t="s">
        <v>16</v>
      </c>
      <c r="AD197" s="21" t="s">
        <v>16</v>
      </c>
    </row>
    <row r="198" spans="1:30" ht="12.75">
      <c r="A198" s="9" t="s">
        <v>23</v>
      </c>
      <c r="B198" s="15" t="s">
        <v>11</v>
      </c>
      <c r="C198" s="15">
        <v>467</v>
      </c>
      <c r="D198" s="14" t="s">
        <v>54</v>
      </c>
      <c r="E198" s="9" t="s">
        <v>79</v>
      </c>
      <c r="F198" s="9" t="s">
        <v>57</v>
      </c>
      <c r="G198" s="3"/>
      <c r="H198" s="3"/>
      <c r="I198" s="3"/>
      <c r="J198" s="3"/>
      <c r="K198" s="3"/>
      <c r="L198" s="3"/>
      <c r="M198" s="4"/>
      <c r="N198" s="3"/>
      <c r="O198" s="4"/>
      <c r="P198" s="4"/>
      <c r="Q198" s="4"/>
      <c r="R198" s="21" t="s">
        <v>16</v>
      </c>
      <c r="S198" s="21" t="s">
        <v>16</v>
      </c>
      <c r="T198" s="21" t="s">
        <v>16</v>
      </c>
      <c r="U198" s="21" t="s">
        <v>16</v>
      </c>
      <c r="V198" s="21" t="s">
        <v>16</v>
      </c>
      <c r="W198" s="21" t="s">
        <v>16</v>
      </c>
      <c r="X198" s="21" t="s">
        <v>16</v>
      </c>
      <c r="Y198" s="77">
        <v>314.16</v>
      </c>
      <c r="Z198" s="69">
        <v>314.16</v>
      </c>
      <c r="AA198" s="69">
        <v>165.26</v>
      </c>
      <c r="AB198" s="1">
        <v>165.26</v>
      </c>
      <c r="AC198" s="1">
        <v>188.9</v>
      </c>
      <c r="AD198" s="83">
        <v>188.9</v>
      </c>
    </row>
    <row r="199" spans="1:30" ht="12.75">
      <c r="A199" s="9" t="s">
        <v>23</v>
      </c>
      <c r="B199" s="15" t="s">
        <v>20</v>
      </c>
      <c r="C199" s="15">
        <v>768</v>
      </c>
      <c r="D199" s="14" t="s">
        <v>54</v>
      </c>
      <c r="E199" s="9" t="s">
        <v>203</v>
      </c>
      <c r="F199" s="9" t="s">
        <v>57</v>
      </c>
      <c r="G199" s="3"/>
      <c r="H199" s="3"/>
      <c r="I199" s="3"/>
      <c r="J199" s="3"/>
      <c r="K199" s="3"/>
      <c r="L199" s="3"/>
      <c r="M199" s="4"/>
      <c r="N199" s="3"/>
      <c r="O199" s="4"/>
      <c r="P199" s="4"/>
      <c r="Q199" s="4"/>
      <c r="R199" s="21" t="s">
        <v>16</v>
      </c>
      <c r="S199" s="21" t="s">
        <v>16</v>
      </c>
      <c r="T199" s="21" t="s">
        <v>16</v>
      </c>
      <c r="U199" s="21" t="s">
        <v>16</v>
      </c>
      <c r="V199" s="21" t="s">
        <v>16</v>
      </c>
      <c r="W199" s="69">
        <v>1020.57</v>
      </c>
      <c r="X199" s="69">
        <v>1020.57</v>
      </c>
      <c r="Y199" s="77">
        <v>983.94</v>
      </c>
      <c r="Z199" s="69">
        <v>983.94</v>
      </c>
      <c r="AA199" s="56" t="s">
        <v>16</v>
      </c>
      <c r="AB199" s="21" t="s">
        <v>16</v>
      </c>
      <c r="AC199" s="21" t="s">
        <v>16</v>
      </c>
      <c r="AD199" s="21" t="s">
        <v>16</v>
      </c>
    </row>
    <row r="200" spans="1:30" ht="12.75">
      <c r="A200" s="9" t="s">
        <v>23</v>
      </c>
      <c r="B200" s="15" t="s">
        <v>20</v>
      </c>
      <c r="C200" s="15">
        <v>768</v>
      </c>
      <c r="D200" s="14" t="s">
        <v>54</v>
      </c>
      <c r="E200" s="9" t="s">
        <v>235</v>
      </c>
      <c r="F200" s="9" t="s">
        <v>57</v>
      </c>
      <c r="G200" s="3"/>
      <c r="H200" s="3"/>
      <c r="I200" s="3"/>
      <c r="J200" s="3"/>
      <c r="K200" s="3"/>
      <c r="L200" s="3"/>
      <c r="M200" s="4"/>
      <c r="N200" s="3"/>
      <c r="O200" s="4"/>
      <c r="P200" s="4"/>
      <c r="Q200" s="4"/>
      <c r="R200" s="21"/>
      <c r="S200" s="21"/>
      <c r="T200" s="21"/>
      <c r="U200" s="21"/>
      <c r="V200" s="56"/>
      <c r="W200" s="69"/>
      <c r="X200" s="69"/>
      <c r="Y200" s="21" t="s">
        <v>16</v>
      </c>
      <c r="Z200" s="56" t="s">
        <v>16</v>
      </c>
      <c r="AA200" s="69">
        <v>1655.54</v>
      </c>
      <c r="AB200" s="1">
        <v>1655.54</v>
      </c>
      <c r="AC200" s="1">
        <v>171.93</v>
      </c>
      <c r="AD200" s="83"/>
    </row>
    <row r="201" spans="1:30" ht="12.75">
      <c r="A201" s="9" t="s">
        <v>23</v>
      </c>
      <c r="B201" s="15" t="s">
        <v>11</v>
      </c>
      <c r="C201" s="15">
        <v>299</v>
      </c>
      <c r="D201" s="14" t="s">
        <v>54</v>
      </c>
      <c r="E201" s="9" t="s">
        <v>269</v>
      </c>
      <c r="F201" s="9" t="s">
        <v>57</v>
      </c>
      <c r="G201" s="3"/>
      <c r="H201" s="3"/>
      <c r="I201" s="3"/>
      <c r="J201" s="3"/>
      <c r="K201" s="3"/>
      <c r="L201" s="3"/>
      <c r="M201" s="4"/>
      <c r="N201" s="3"/>
      <c r="O201" s="4"/>
      <c r="P201" s="4"/>
      <c r="Q201" s="4"/>
      <c r="R201" s="21"/>
      <c r="S201" s="21"/>
      <c r="T201" s="21"/>
      <c r="U201" s="21"/>
      <c r="V201" s="56"/>
      <c r="W201" s="69"/>
      <c r="X201" s="69"/>
      <c r="Y201" s="21"/>
      <c r="Z201" s="56"/>
      <c r="AA201" s="56">
        <v>0</v>
      </c>
      <c r="AB201" s="1">
        <v>2485.06</v>
      </c>
      <c r="AC201" s="1">
        <v>2396.29</v>
      </c>
      <c r="AD201" s="83">
        <v>2396.29</v>
      </c>
    </row>
    <row r="202" spans="1:30" ht="12.75">
      <c r="A202" s="9" t="s">
        <v>21</v>
      </c>
      <c r="B202" s="15" t="s">
        <v>11</v>
      </c>
      <c r="C202" s="15">
        <v>506</v>
      </c>
      <c r="D202" s="14" t="s">
        <v>54</v>
      </c>
      <c r="E202" s="9" t="s">
        <v>230</v>
      </c>
      <c r="F202" s="9" t="s">
        <v>57</v>
      </c>
      <c r="G202" s="3"/>
      <c r="H202" s="3"/>
      <c r="I202" s="3"/>
      <c r="J202" s="3"/>
      <c r="K202" s="3"/>
      <c r="L202" s="3"/>
      <c r="M202" s="4"/>
      <c r="N202" s="3"/>
      <c r="O202" s="4"/>
      <c r="P202" s="4"/>
      <c r="Q202" s="4"/>
      <c r="R202" s="21"/>
      <c r="S202" s="21"/>
      <c r="T202" s="21"/>
      <c r="U202" s="21"/>
      <c r="V202" s="56"/>
      <c r="W202" s="69"/>
      <c r="X202" s="69"/>
      <c r="Y202" s="21" t="s">
        <v>16</v>
      </c>
      <c r="Z202" s="56" t="s">
        <v>16</v>
      </c>
      <c r="AA202" s="69">
        <v>6871.76</v>
      </c>
      <c r="AB202" s="1">
        <v>6869.75</v>
      </c>
      <c r="AC202" s="1">
        <v>7482.3</v>
      </c>
      <c r="AD202" s="83">
        <v>7479.97</v>
      </c>
    </row>
    <row r="203" spans="1:30" ht="12.75">
      <c r="A203" s="9" t="s">
        <v>21</v>
      </c>
      <c r="B203" s="15" t="s">
        <v>11</v>
      </c>
      <c r="C203" s="15">
        <v>466</v>
      </c>
      <c r="D203" s="14" t="s">
        <v>54</v>
      </c>
      <c r="E203" s="9" t="s">
        <v>153</v>
      </c>
      <c r="F203" s="9" t="s">
        <v>57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"/>
      <c r="R203" s="4"/>
      <c r="S203" s="4"/>
      <c r="T203" s="21" t="s">
        <v>16</v>
      </c>
      <c r="U203" s="4">
        <v>2384.91</v>
      </c>
      <c r="V203" s="56" t="s">
        <v>16</v>
      </c>
      <c r="W203" s="56" t="s">
        <v>16</v>
      </c>
      <c r="X203" s="56" t="s">
        <v>16</v>
      </c>
      <c r="Y203" s="21" t="s">
        <v>16</v>
      </c>
      <c r="Z203" s="56" t="s">
        <v>16</v>
      </c>
      <c r="AA203" s="56" t="s">
        <v>16</v>
      </c>
      <c r="AB203" s="21" t="s">
        <v>16</v>
      </c>
      <c r="AC203" s="21" t="s">
        <v>16</v>
      </c>
      <c r="AD203" s="21" t="s">
        <v>16</v>
      </c>
    </row>
    <row r="204" spans="1:30" ht="12.75">
      <c r="A204" s="9" t="s">
        <v>21</v>
      </c>
      <c r="B204" s="15" t="s">
        <v>11</v>
      </c>
      <c r="C204" s="15">
        <v>466</v>
      </c>
      <c r="D204" s="14" t="s">
        <v>54</v>
      </c>
      <c r="E204" s="9" t="s">
        <v>179</v>
      </c>
      <c r="F204" s="9" t="s">
        <v>57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21" t="s">
        <v>16</v>
      </c>
      <c r="R204" s="21" t="s">
        <v>16</v>
      </c>
      <c r="S204" s="21" t="s">
        <v>16</v>
      </c>
      <c r="T204" s="21" t="s">
        <v>16</v>
      </c>
      <c r="U204" s="21" t="s">
        <v>16</v>
      </c>
      <c r="V204" s="57">
        <v>2076.34</v>
      </c>
      <c r="W204" s="69">
        <v>2207.56</v>
      </c>
      <c r="X204" s="69">
        <v>2207.56</v>
      </c>
      <c r="Y204" s="77">
        <v>3797.36</v>
      </c>
      <c r="Z204" s="69">
        <v>3796.66</v>
      </c>
      <c r="AA204" s="69">
        <v>2194.56</v>
      </c>
      <c r="AB204" s="1">
        <v>2158.9</v>
      </c>
      <c r="AC204" s="1">
        <v>2427.17</v>
      </c>
      <c r="AD204" s="83">
        <v>2387.67</v>
      </c>
    </row>
    <row r="205" spans="1:30" ht="12.75">
      <c r="A205" s="9" t="s">
        <v>21</v>
      </c>
      <c r="B205" s="15" t="s">
        <v>25</v>
      </c>
      <c r="C205" s="15">
        <v>180</v>
      </c>
      <c r="D205" s="14" t="s">
        <v>54</v>
      </c>
      <c r="E205" s="9" t="s">
        <v>92</v>
      </c>
      <c r="F205" s="9" t="s">
        <v>57</v>
      </c>
      <c r="G205" s="21" t="s">
        <v>16</v>
      </c>
      <c r="H205" s="21" t="s">
        <v>16</v>
      </c>
      <c r="I205" s="21" t="s">
        <v>16</v>
      </c>
      <c r="J205" s="21" t="s">
        <v>16</v>
      </c>
      <c r="K205" s="21" t="s">
        <v>16</v>
      </c>
      <c r="L205" s="21" t="s">
        <v>16</v>
      </c>
      <c r="M205" s="21" t="s">
        <v>16</v>
      </c>
      <c r="N205" s="21" t="s">
        <v>16</v>
      </c>
      <c r="O205" s="21">
        <v>0</v>
      </c>
      <c r="P205" s="21">
        <v>9079.21</v>
      </c>
      <c r="Q205" s="21">
        <v>12007</v>
      </c>
      <c r="R205" s="21">
        <v>17485</v>
      </c>
      <c r="S205" s="21">
        <v>16278.15</v>
      </c>
      <c r="T205" s="21">
        <v>14662.18</v>
      </c>
      <c r="U205" s="21">
        <v>13449.01</v>
      </c>
      <c r="V205" s="56" t="s">
        <v>16</v>
      </c>
      <c r="W205" s="56" t="s">
        <v>16</v>
      </c>
      <c r="X205" s="56" t="s">
        <v>16</v>
      </c>
      <c r="Y205" s="56" t="s">
        <v>16</v>
      </c>
      <c r="Z205" s="56" t="s">
        <v>16</v>
      </c>
      <c r="AA205" s="56" t="s">
        <v>16</v>
      </c>
      <c r="AB205" s="21" t="s">
        <v>16</v>
      </c>
      <c r="AC205" s="21" t="s">
        <v>16</v>
      </c>
      <c r="AD205" s="21" t="s">
        <v>16</v>
      </c>
    </row>
    <row r="206" spans="1:30" ht="12.75">
      <c r="A206" s="9" t="s">
        <v>21</v>
      </c>
      <c r="B206" s="15" t="s">
        <v>25</v>
      </c>
      <c r="C206" s="15">
        <v>180</v>
      </c>
      <c r="D206" s="14" t="s">
        <v>54</v>
      </c>
      <c r="E206" s="9" t="s">
        <v>170</v>
      </c>
      <c r="F206" s="9" t="s">
        <v>57</v>
      </c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57">
        <v>13573.74</v>
      </c>
      <c r="W206" s="69">
        <v>13330.55</v>
      </c>
      <c r="X206" s="69">
        <v>13127.24</v>
      </c>
      <c r="Y206" s="77">
        <v>23136.35</v>
      </c>
      <c r="Z206" s="69">
        <v>22650.53</v>
      </c>
      <c r="AA206" s="69">
        <v>21968.31</v>
      </c>
      <c r="AB206" s="1">
        <v>21272.15</v>
      </c>
      <c r="AC206" s="1">
        <v>20531.73</v>
      </c>
      <c r="AD206" s="83">
        <v>19710.26</v>
      </c>
    </row>
    <row r="207" spans="1:30" ht="12.75">
      <c r="A207" s="9" t="s">
        <v>21</v>
      </c>
      <c r="B207" s="15" t="s">
        <v>11</v>
      </c>
      <c r="C207" s="15">
        <v>474</v>
      </c>
      <c r="D207" s="14" t="s">
        <v>54</v>
      </c>
      <c r="E207" s="9" t="s">
        <v>154</v>
      </c>
      <c r="F207" s="9" t="s">
        <v>57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"/>
      <c r="R207" s="4"/>
      <c r="S207" s="4"/>
      <c r="T207" s="21" t="s">
        <v>16</v>
      </c>
      <c r="U207" s="4">
        <v>2861.23</v>
      </c>
      <c r="V207" s="56" t="s">
        <v>16</v>
      </c>
      <c r="W207" s="56" t="s">
        <v>16</v>
      </c>
      <c r="X207" s="56" t="s">
        <v>16</v>
      </c>
      <c r="Y207" s="21" t="s">
        <v>16</v>
      </c>
      <c r="Z207" s="56" t="s">
        <v>16</v>
      </c>
      <c r="AA207" s="56" t="s">
        <v>16</v>
      </c>
      <c r="AB207" s="21" t="s">
        <v>16</v>
      </c>
      <c r="AC207" s="21" t="s">
        <v>16</v>
      </c>
      <c r="AD207" s="21" t="s">
        <v>16</v>
      </c>
    </row>
    <row r="208" spans="1:30" ht="12.75">
      <c r="A208" s="9" t="s">
        <v>21</v>
      </c>
      <c r="B208" s="15" t="s">
        <v>11</v>
      </c>
      <c r="C208" s="15">
        <v>474</v>
      </c>
      <c r="D208" s="14" t="s">
        <v>54</v>
      </c>
      <c r="E208" s="9" t="s">
        <v>180</v>
      </c>
      <c r="F208" s="9" t="s">
        <v>57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21" t="s">
        <v>16</v>
      </c>
      <c r="R208" s="21" t="s">
        <v>16</v>
      </c>
      <c r="S208" s="21" t="s">
        <v>16</v>
      </c>
      <c r="T208" s="21" t="s">
        <v>16</v>
      </c>
      <c r="U208" s="21" t="s">
        <v>16</v>
      </c>
      <c r="V208" s="57">
        <v>2320.55</v>
      </c>
      <c r="W208" s="69">
        <v>3401.1</v>
      </c>
      <c r="X208" s="69">
        <v>3401.1</v>
      </c>
      <c r="Y208" s="77">
        <v>7262.21</v>
      </c>
      <c r="Z208" s="69">
        <v>7262.21</v>
      </c>
      <c r="AA208" s="69">
        <v>1503.99</v>
      </c>
      <c r="AB208" s="1">
        <v>1503.99</v>
      </c>
      <c r="AC208" s="1">
        <v>2240.29</v>
      </c>
      <c r="AD208" s="83">
        <v>2240.29</v>
      </c>
    </row>
    <row r="209" spans="1:30" ht="12.75">
      <c r="A209" s="9" t="s">
        <v>21</v>
      </c>
      <c r="B209" s="15" t="s">
        <v>20</v>
      </c>
      <c r="C209" s="15">
        <v>767</v>
      </c>
      <c r="D209" s="14" t="s">
        <v>54</v>
      </c>
      <c r="E209" s="9" t="s">
        <v>183</v>
      </c>
      <c r="F209" s="9" t="s">
        <v>57</v>
      </c>
      <c r="G209" s="21" t="s">
        <v>16</v>
      </c>
      <c r="H209" s="21" t="s">
        <v>16</v>
      </c>
      <c r="I209" s="21" t="s">
        <v>16</v>
      </c>
      <c r="J209" s="21" t="s">
        <v>16</v>
      </c>
      <c r="K209" s="21" t="s">
        <v>16</v>
      </c>
      <c r="L209" s="21" t="s">
        <v>16</v>
      </c>
      <c r="M209" s="21" t="s">
        <v>16</v>
      </c>
      <c r="N209" s="21" t="s">
        <v>16</v>
      </c>
      <c r="O209" s="21" t="s">
        <v>16</v>
      </c>
      <c r="P209" s="21" t="s">
        <v>16</v>
      </c>
      <c r="Q209" s="21" t="s">
        <v>16</v>
      </c>
      <c r="R209" s="21" t="s">
        <v>16</v>
      </c>
      <c r="S209" s="21" t="s">
        <v>16</v>
      </c>
      <c r="T209" s="21" t="s">
        <v>16</v>
      </c>
      <c r="U209" s="21" t="s">
        <v>16</v>
      </c>
      <c r="V209" s="57">
        <v>2988.59</v>
      </c>
      <c r="W209" s="69">
        <v>2988.68</v>
      </c>
      <c r="X209" s="69">
        <v>2988.68</v>
      </c>
      <c r="Y209" s="77">
        <v>3480.14</v>
      </c>
      <c r="Z209" s="69">
        <v>3480.14</v>
      </c>
      <c r="AA209" s="69">
        <v>0</v>
      </c>
      <c r="AB209" s="21" t="s">
        <v>16</v>
      </c>
      <c r="AC209" s="21" t="s">
        <v>16</v>
      </c>
      <c r="AD209" s="21" t="s">
        <v>16</v>
      </c>
    </row>
    <row r="210" spans="1:30" ht="12.75">
      <c r="A210" s="9" t="s">
        <v>21</v>
      </c>
      <c r="B210" s="15" t="s">
        <v>11</v>
      </c>
      <c r="C210" s="15">
        <v>505</v>
      </c>
      <c r="D210" s="14" t="s">
        <v>54</v>
      </c>
      <c r="E210" s="9" t="s">
        <v>229</v>
      </c>
      <c r="F210" s="9" t="s">
        <v>57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57"/>
      <c r="W210" s="69"/>
      <c r="X210" s="69"/>
      <c r="Y210" s="21" t="s">
        <v>16</v>
      </c>
      <c r="Z210" s="56" t="s">
        <v>16</v>
      </c>
      <c r="AA210" s="69">
        <v>14795.98</v>
      </c>
      <c r="AB210" s="1">
        <v>14789.44</v>
      </c>
      <c r="AC210" s="1">
        <v>15502.66</v>
      </c>
      <c r="AD210" s="83">
        <v>15500.6</v>
      </c>
    </row>
    <row r="211" spans="1:30" ht="12.75">
      <c r="A211" s="9" t="s">
        <v>21</v>
      </c>
      <c r="B211" s="15" t="s">
        <v>20</v>
      </c>
      <c r="C211" s="15">
        <v>852</v>
      </c>
      <c r="D211" s="14" t="s">
        <v>54</v>
      </c>
      <c r="E211" s="9" t="s">
        <v>234</v>
      </c>
      <c r="F211" s="9" t="s">
        <v>57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57"/>
      <c r="W211" s="69"/>
      <c r="X211" s="69"/>
      <c r="Y211" s="21" t="s">
        <v>16</v>
      </c>
      <c r="Z211" s="56" t="s">
        <v>16</v>
      </c>
      <c r="AA211" s="69">
        <v>3721.94</v>
      </c>
      <c r="AB211" s="1">
        <v>0</v>
      </c>
      <c r="AC211" s="3" t="s">
        <v>16</v>
      </c>
      <c r="AD211" s="3" t="s">
        <v>16</v>
      </c>
    </row>
    <row r="212" spans="1:30" ht="12.75">
      <c r="A212" s="9" t="s">
        <v>21</v>
      </c>
      <c r="B212" s="15" t="s">
        <v>11</v>
      </c>
      <c r="C212" s="15">
        <v>1008</v>
      </c>
      <c r="D212" s="14" t="s">
        <v>54</v>
      </c>
      <c r="E212" s="9" t="s">
        <v>282</v>
      </c>
      <c r="F212" s="9" t="s">
        <v>57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57"/>
      <c r="W212" s="69"/>
      <c r="X212" s="69"/>
      <c r="Y212" s="21"/>
      <c r="Z212" s="56"/>
      <c r="AA212" s="69"/>
      <c r="AB212" s="1"/>
      <c r="AC212" s="1"/>
      <c r="AD212" s="83">
        <v>171.93</v>
      </c>
    </row>
    <row r="213" spans="1:30" ht="12.75">
      <c r="A213" s="9" t="s">
        <v>21</v>
      </c>
      <c r="B213" s="15" t="s">
        <v>11</v>
      </c>
      <c r="C213" s="15">
        <v>274</v>
      </c>
      <c r="D213" s="14" t="s">
        <v>54</v>
      </c>
      <c r="E213" s="9" t="s">
        <v>187</v>
      </c>
      <c r="F213" s="9" t="s">
        <v>57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"/>
      <c r="R213" s="4"/>
      <c r="S213" s="4"/>
      <c r="T213" s="21" t="s">
        <v>16</v>
      </c>
      <c r="U213" s="4">
        <v>1350.07</v>
      </c>
      <c r="V213" s="57">
        <v>1236.44</v>
      </c>
      <c r="W213" s="69">
        <v>1275.66</v>
      </c>
      <c r="X213" s="69">
        <v>1275.66</v>
      </c>
      <c r="Y213" s="77">
        <v>1525.01</v>
      </c>
      <c r="Z213" s="57">
        <v>1525.01</v>
      </c>
      <c r="AA213" s="69">
        <v>1735.13</v>
      </c>
      <c r="AB213" s="1">
        <v>1727.79</v>
      </c>
      <c r="AC213" s="1">
        <v>1444.37</v>
      </c>
      <c r="AD213" s="83">
        <v>1433.13</v>
      </c>
    </row>
    <row r="214" spans="1:30" ht="12.75">
      <c r="A214" s="9" t="s">
        <v>23</v>
      </c>
      <c r="B214" s="15" t="s">
        <v>20</v>
      </c>
      <c r="C214" s="15">
        <v>889</v>
      </c>
      <c r="D214" s="14" t="s">
        <v>54</v>
      </c>
      <c r="E214" s="9" t="s">
        <v>162</v>
      </c>
      <c r="F214" s="9" t="s">
        <v>57</v>
      </c>
      <c r="G214" s="21" t="s">
        <v>16</v>
      </c>
      <c r="H214" s="21" t="s">
        <v>16</v>
      </c>
      <c r="I214" s="21" t="s">
        <v>16</v>
      </c>
      <c r="J214" s="21" t="s">
        <v>16</v>
      </c>
      <c r="K214" s="21" t="s">
        <v>16</v>
      </c>
      <c r="L214" s="21" t="s">
        <v>16</v>
      </c>
      <c r="M214" s="21" t="s">
        <v>16</v>
      </c>
      <c r="N214" s="21" t="s">
        <v>16</v>
      </c>
      <c r="O214" s="21" t="s">
        <v>16</v>
      </c>
      <c r="P214" s="21" t="s">
        <v>16</v>
      </c>
      <c r="Q214" s="21" t="s">
        <v>16</v>
      </c>
      <c r="R214" s="21" t="s">
        <v>16</v>
      </c>
      <c r="S214" s="21" t="s">
        <v>16</v>
      </c>
      <c r="T214" s="21" t="s">
        <v>16</v>
      </c>
      <c r="U214" s="21" t="s">
        <v>16</v>
      </c>
      <c r="V214" s="57">
        <v>129.5</v>
      </c>
      <c r="W214" s="57">
        <v>129.5</v>
      </c>
      <c r="X214" s="57">
        <v>129.5</v>
      </c>
      <c r="Y214" s="21" t="s">
        <v>16</v>
      </c>
      <c r="Z214" s="57" t="s">
        <v>16</v>
      </c>
      <c r="AA214" s="57" t="s">
        <v>16</v>
      </c>
      <c r="AB214" s="3" t="s">
        <v>16</v>
      </c>
      <c r="AC214" s="3" t="s">
        <v>16</v>
      </c>
      <c r="AD214" s="3" t="s">
        <v>16</v>
      </c>
    </row>
    <row r="215" spans="1:30" ht="12.75">
      <c r="A215" s="9" t="s">
        <v>23</v>
      </c>
      <c r="B215" s="15" t="s">
        <v>11</v>
      </c>
      <c r="C215" s="15">
        <v>397</v>
      </c>
      <c r="D215" s="14" t="s">
        <v>54</v>
      </c>
      <c r="E215" s="9" t="s">
        <v>211</v>
      </c>
      <c r="F215" s="9" t="s">
        <v>57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57"/>
      <c r="W215" s="57"/>
      <c r="X215" s="57"/>
      <c r="Y215" s="21"/>
      <c r="Z215" s="57"/>
      <c r="AA215" s="57">
        <v>0</v>
      </c>
      <c r="AB215" s="3">
        <v>982.59</v>
      </c>
      <c r="AC215" s="1">
        <v>753.5</v>
      </c>
      <c r="AD215" s="83">
        <v>753.5</v>
      </c>
    </row>
    <row r="216" spans="1:30" ht="12.75">
      <c r="A216" s="9" t="s">
        <v>23</v>
      </c>
      <c r="B216" s="15" t="s">
        <v>11</v>
      </c>
      <c r="C216" s="15">
        <v>464</v>
      </c>
      <c r="D216" s="14" t="s">
        <v>54</v>
      </c>
      <c r="E216" s="9" t="s">
        <v>211</v>
      </c>
      <c r="F216" s="9" t="s">
        <v>57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 t="s">
        <v>16</v>
      </c>
      <c r="Q216" s="21" t="s">
        <v>16</v>
      </c>
      <c r="R216" s="21" t="s">
        <v>16</v>
      </c>
      <c r="S216" s="21" t="s">
        <v>16</v>
      </c>
      <c r="T216" s="21" t="s">
        <v>16</v>
      </c>
      <c r="U216" s="21" t="s">
        <v>16</v>
      </c>
      <c r="V216" s="21" t="s">
        <v>16</v>
      </c>
      <c r="W216" s="21" t="s">
        <v>16</v>
      </c>
      <c r="X216" s="21" t="s">
        <v>16</v>
      </c>
      <c r="Y216" s="77">
        <v>212.15</v>
      </c>
      <c r="Z216" s="57">
        <v>212.15</v>
      </c>
      <c r="AA216" s="69">
        <v>225.69</v>
      </c>
      <c r="AB216" s="1">
        <v>225.69</v>
      </c>
      <c r="AC216" s="1">
        <v>336.52</v>
      </c>
      <c r="AD216" s="83">
        <v>336.52</v>
      </c>
    </row>
    <row r="217" spans="1:30" ht="12.75">
      <c r="A217" s="9" t="s">
        <v>23</v>
      </c>
      <c r="B217" s="15" t="s">
        <v>11</v>
      </c>
      <c r="C217" s="15">
        <v>257</v>
      </c>
      <c r="D217" s="14" t="s">
        <v>54</v>
      </c>
      <c r="E217" s="9" t="s">
        <v>173</v>
      </c>
      <c r="F217" s="9" t="s">
        <v>57</v>
      </c>
      <c r="G217" s="21" t="s">
        <v>16</v>
      </c>
      <c r="H217" s="21" t="s">
        <v>16</v>
      </c>
      <c r="I217" s="21" t="s">
        <v>16</v>
      </c>
      <c r="J217" s="21" t="s">
        <v>16</v>
      </c>
      <c r="K217" s="21" t="s">
        <v>16</v>
      </c>
      <c r="L217" s="21" t="s">
        <v>16</v>
      </c>
      <c r="M217" s="21" t="s">
        <v>16</v>
      </c>
      <c r="N217" s="21" t="s">
        <v>16</v>
      </c>
      <c r="O217" s="21" t="s">
        <v>16</v>
      </c>
      <c r="P217" s="21" t="s">
        <v>16</v>
      </c>
      <c r="Q217" s="21" t="s">
        <v>16</v>
      </c>
      <c r="R217" s="21" t="s">
        <v>16</v>
      </c>
      <c r="S217" s="21" t="s">
        <v>16</v>
      </c>
      <c r="T217" s="21" t="s">
        <v>16</v>
      </c>
      <c r="U217" s="21" t="s">
        <v>16</v>
      </c>
      <c r="V217" s="57">
        <v>190.91</v>
      </c>
      <c r="W217" s="69">
        <v>250.04</v>
      </c>
      <c r="X217" s="69">
        <v>250.04</v>
      </c>
      <c r="Y217" s="77">
        <v>345.03</v>
      </c>
      <c r="Z217" s="57">
        <v>345.03</v>
      </c>
      <c r="AA217" s="69">
        <v>634.86</v>
      </c>
      <c r="AB217" s="1">
        <v>634.86</v>
      </c>
      <c r="AC217" s="1">
        <v>372.4</v>
      </c>
      <c r="AD217" s="83">
        <v>371.89</v>
      </c>
    </row>
    <row r="218" spans="1:30" ht="12.75">
      <c r="A218" s="9" t="s">
        <v>21</v>
      </c>
      <c r="B218" s="15" t="s">
        <v>11</v>
      </c>
      <c r="C218" s="15">
        <v>275</v>
      </c>
      <c r="D218" s="14" t="s">
        <v>54</v>
      </c>
      <c r="E218" s="9" t="s">
        <v>151</v>
      </c>
      <c r="F218" s="9" t="s">
        <v>57</v>
      </c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"/>
      <c r="R218" s="4"/>
      <c r="S218" s="4"/>
      <c r="T218" s="21" t="s">
        <v>16</v>
      </c>
      <c r="U218" s="4">
        <v>14372.68</v>
      </c>
      <c r="V218" s="56" t="s">
        <v>16</v>
      </c>
      <c r="W218" s="56" t="s">
        <v>16</v>
      </c>
      <c r="X218" s="56" t="s">
        <v>16</v>
      </c>
      <c r="Y218" s="21" t="s">
        <v>16</v>
      </c>
      <c r="Z218" s="57" t="s">
        <v>16</v>
      </c>
      <c r="AA218" s="57" t="s">
        <v>16</v>
      </c>
      <c r="AB218" s="3" t="s">
        <v>16</v>
      </c>
      <c r="AC218" s="3" t="s">
        <v>16</v>
      </c>
      <c r="AD218" s="3" t="s">
        <v>16</v>
      </c>
    </row>
    <row r="219" spans="1:30" ht="12.75">
      <c r="A219" s="9" t="s">
        <v>21</v>
      </c>
      <c r="B219" s="15" t="s">
        <v>11</v>
      </c>
      <c r="C219" s="15">
        <v>275</v>
      </c>
      <c r="D219" s="14" t="s">
        <v>54</v>
      </c>
      <c r="E219" s="9" t="s">
        <v>175</v>
      </c>
      <c r="F219" s="9" t="s">
        <v>57</v>
      </c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"/>
      <c r="R219" s="4"/>
      <c r="S219" s="4"/>
      <c r="T219" s="21"/>
      <c r="U219" s="21" t="s">
        <v>16</v>
      </c>
      <c r="V219" s="57">
        <v>13954.68</v>
      </c>
      <c r="W219" s="69">
        <v>13331.3</v>
      </c>
      <c r="X219" s="69">
        <v>13331.3</v>
      </c>
      <c r="Y219" s="77">
        <v>20509.08</v>
      </c>
      <c r="Z219" s="57">
        <v>20349.93</v>
      </c>
      <c r="AA219" s="69">
        <v>25271.88</v>
      </c>
      <c r="AB219" s="1">
        <v>24595.73</v>
      </c>
      <c r="AC219" s="1">
        <v>23617.26</v>
      </c>
      <c r="AD219" s="83">
        <v>22657.62</v>
      </c>
    </row>
    <row r="220" spans="1:30" ht="12.75">
      <c r="A220" s="9" t="s">
        <v>21</v>
      </c>
      <c r="B220" s="15" t="s">
        <v>11</v>
      </c>
      <c r="C220" s="15">
        <v>442</v>
      </c>
      <c r="D220" s="14" t="s">
        <v>54</v>
      </c>
      <c r="E220" s="9" t="s">
        <v>152</v>
      </c>
      <c r="F220" s="9" t="s">
        <v>57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"/>
      <c r="R220" s="4"/>
      <c r="S220" s="4"/>
      <c r="T220" s="21" t="s">
        <v>16</v>
      </c>
      <c r="U220" s="4">
        <v>2639.54</v>
      </c>
      <c r="V220" s="56" t="s">
        <v>16</v>
      </c>
      <c r="W220" s="56" t="s">
        <v>16</v>
      </c>
      <c r="X220" s="56" t="s">
        <v>16</v>
      </c>
      <c r="Y220" s="21" t="s">
        <v>16</v>
      </c>
      <c r="Z220" s="57" t="s">
        <v>16</v>
      </c>
      <c r="AA220" s="57" t="s">
        <v>16</v>
      </c>
      <c r="AB220" s="3" t="s">
        <v>16</v>
      </c>
      <c r="AC220" s="3" t="s">
        <v>16</v>
      </c>
      <c r="AD220" s="3" t="s">
        <v>16</v>
      </c>
    </row>
    <row r="221" spans="1:30" ht="12.75">
      <c r="A221" s="9" t="s">
        <v>21</v>
      </c>
      <c r="B221" s="15" t="s">
        <v>11</v>
      </c>
      <c r="C221" s="15">
        <v>442</v>
      </c>
      <c r="D221" s="14" t="s">
        <v>54</v>
      </c>
      <c r="E221" s="9" t="s">
        <v>178</v>
      </c>
      <c r="F221" s="9" t="s">
        <v>57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"/>
      <c r="R221" s="4"/>
      <c r="S221" s="4"/>
      <c r="T221" s="21"/>
      <c r="U221" s="4"/>
      <c r="V221" s="57">
        <v>4099.81</v>
      </c>
      <c r="W221" s="69">
        <v>4737.77</v>
      </c>
      <c r="X221" s="69">
        <v>4744.77</v>
      </c>
      <c r="Y221" s="77">
        <v>9352</v>
      </c>
      <c r="Z221" s="57">
        <v>9352</v>
      </c>
      <c r="AA221" s="69">
        <v>6485.07</v>
      </c>
      <c r="AB221" s="1">
        <v>6480.42</v>
      </c>
      <c r="AC221" s="1">
        <v>12302.45</v>
      </c>
      <c r="AD221" s="83">
        <v>10274.6</v>
      </c>
    </row>
    <row r="222" spans="1:30" ht="12.75">
      <c r="A222" s="9" t="s">
        <v>21</v>
      </c>
      <c r="B222" s="15" t="s">
        <v>20</v>
      </c>
      <c r="C222" s="15">
        <v>651</v>
      </c>
      <c r="D222" s="14" t="s">
        <v>54</v>
      </c>
      <c r="E222" s="9" t="s">
        <v>166</v>
      </c>
      <c r="F222" s="9" t="s">
        <v>57</v>
      </c>
      <c r="G222" s="16"/>
      <c r="H222" s="16"/>
      <c r="I222" s="3"/>
      <c r="J222" s="3"/>
      <c r="K222" s="3"/>
      <c r="L222" s="4"/>
      <c r="M222" s="4"/>
      <c r="N222" s="4"/>
      <c r="O222" s="4"/>
      <c r="P222" s="4"/>
      <c r="Q222" s="4"/>
      <c r="R222" s="4"/>
      <c r="S222" s="4"/>
      <c r="T222" s="21" t="s">
        <v>16</v>
      </c>
      <c r="U222" s="4">
        <v>13044.45</v>
      </c>
      <c r="V222" s="56" t="s">
        <v>16</v>
      </c>
      <c r="W222" s="56" t="s">
        <v>16</v>
      </c>
      <c r="X222" s="56" t="s">
        <v>16</v>
      </c>
      <c r="Y222" s="21" t="s">
        <v>16</v>
      </c>
      <c r="Z222" s="56" t="s">
        <v>16</v>
      </c>
      <c r="AA222" s="56" t="s">
        <v>16</v>
      </c>
      <c r="AB222" s="21" t="s">
        <v>16</v>
      </c>
      <c r="AC222" s="21" t="s">
        <v>16</v>
      </c>
      <c r="AD222" s="21" t="s">
        <v>16</v>
      </c>
    </row>
    <row r="223" spans="1:30" ht="12.75">
      <c r="A223" s="9" t="s">
        <v>23</v>
      </c>
      <c r="B223" s="15" t="s">
        <v>11</v>
      </c>
      <c r="C223" s="15">
        <v>277</v>
      </c>
      <c r="D223" s="14" t="s">
        <v>54</v>
      </c>
      <c r="E223" s="9" t="s">
        <v>176</v>
      </c>
      <c r="F223" s="9" t="s">
        <v>57</v>
      </c>
      <c r="G223" s="16"/>
      <c r="H223" s="16"/>
      <c r="I223" s="3"/>
      <c r="J223" s="3"/>
      <c r="K223" s="3"/>
      <c r="L223" s="4"/>
      <c r="M223" s="4"/>
      <c r="N223" s="4"/>
      <c r="O223" s="4"/>
      <c r="P223" s="4"/>
      <c r="Q223" s="4"/>
      <c r="R223" s="4"/>
      <c r="S223" s="4"/>
      <c r="T223" s="21"/>
      <c r="U223" s="4"/>
      <c r="V223" s="57">
        <v>13167.14</v>
      </c>
      <c r="W223" s="69">
        <v>13034.05</v>
      </c>
      <c r="X223" s="69">
        <v>13034.05</v>
      </c>
      <c r="Y223" s="77">
        <v>18470.47</v>
      </c>
      <c r="Z223" s="69">
        <v>18451.02</v>
      </c>
      <c r="AA223" s="69">
        <v>15805.33</v>
      </c>
      <c r="AB223" s="1">
        <v>15641.01</v>
      </c>
      <c r="AC223" s="1">
        <v>23408.67</v>
      </c>
      <c r="AD223" s="83">
        <v>22950.64</v>
      </c>
    </row>
    <row r="224" spans="1:30" ht="12.75">
      <c r="A224" s="9" t="s">
        <v>23</v>
      </c>
      <c r="B224" s="15" t="s">
        <v>11</v>
      </c>
      <c r="C224" s="15">
        <v>228</v>
      </c>
      <c r="D224" s="14" t="s">
        <v>54</v>
      </c>
      <c r="E224" s="9" t="s">
        <v>26</v>
      </c>
      <c r="F224" s="9" t="s">
        <v>57</v>
      </c>
      <c r="G224" s="16">
        <v>0</v>
      </c>
      <c r="H224" s="16">
        <v>841.59</v>
      </c>
      <c r="I224" s="3">
        <v>841.59</v>
      </c>
      <c r="J224" s="3">
        <v>1037.78</v>
      </c>
      <c r="K224" s="3">
        <v>1187.4</v>
      </c>
      <c r="L224" s="4">
        <v>3717.47</v>
      </c>
      <c r="M224" s="4">
        <v>4590.18</v>
      </c>
      <c r="N224" s="4">
        <v>11386.2</v>
      </c>
      <c r="O224" s="4">
        <v>12858.68</v>
      </c>
      <c r="P224" s="4">
        <v>9050.83</v>
      </c>
      <c r="Q224" s="4">
        <v>9600</v>
      </c>
      <c r="R224" s="4">
        <v>17499</v>
      </c>
      <c r="S224" s="4">
        <v>13243.34</v>
      </c>
      <c r="T224" s="4">
        <v>11972.74</v>
      </c>
      <c r="U224" s="4">
        <v>13125.55</v>
      </c>
      <c r="V224" s="56" t="s">
        <v>16</v>
      </c>
      <c r="W224" s="56" t="s">
        <v>16</v>
      </c>
      <c r="X224" s="56" t="s">
        <v>16</v>
      </c>
      <c r="Y224" s="21" t="s">
        <v>16</v>
      </c>
      <c r="Z224" s="56" t="s">
        <v>16</v>
      </c>
      <c r="AA224" s="56" t="s">
        <v>16</v>
      </c>
      <c r="AB224" s="21" t="s">
        <v>16</v>
      </c>
      <c r="AC224" s="21" t="s">
        <v>16</v>
      </c>
      <c r="AD224" s="21" t="s">
        <v>16</v>
      </c>
    </row>
    <row r="225" spans="1:30" ht="12.75">
      <c r="A225" s="9" t="s">
        <v>23</v>
      </c>
      <c r="B225" s="15" t="s">
        <v>20</v>
      </c>
      <c r="C225" s="15">
        <v>648</v>
      </c>
      <c r="D225" s="14" t="s">
        <v>54</v>
      </c>
      <c r="E225" s="9" t="s">
        <v>60</v>
      </c>
      <c r="F225" s="9" t="s">
        <v>57</v>
      </c>
      <c r="G225" s="3" t="s">
        <v>16</v>
      </c>
      <c r="H225" s="3" t="s">
        <v>16</v>
      </c>
      <c r="I225" s="3" t="s">
        <v>16</v>
      </c>
      <c r="J225" s="3">
        <v>251.48</v>
      </c>
      <c r="K225" s="3">
        <v>251.46</v>
      </c>
      <c r="L225" s="4">
        <v>5605.07</v>
      </c>
      <c r="M225" s="4">
        <v>5894.51</v>
      </c>
      <c r="N225" s="4">
        <v>26326.17</v>
      </c>
      <c r="O225" s="4">
        <v>48048.03</v>
      </c>
      <c r="P225" s="4">
        <v>40460.1</v>
      </c>
      <c r="Q225" s="4">
        <v>47376</v>
      </c>
      <c r="R225" s="4">
        <v>77342</v>
      </c>
      <c r="S225" s="4">
        <v>60014.91</v>
      </c>
      <c r="T225" s="4">
        <v>60465</v>
      </c>
      <c r="U225" s="4">
        <v>1244.42</v>
      </c>
      <c r="V225" s="56" t="s">
        <v>16</v>
      </c>
      <c r="W225" s="56" t="s">
        <v>16</v>
      </c>
      <c r="X225" s="56" t="s">
        <v>16</v>
      </c>
      <c r="Y225" s="21" t="s">
        <v>16</v>
      </c>
      <c r="Z225" s="56" t="s">
        <v>16</v>
      </c>
      <c r="AA225" s="56" t="s">
        <v>16</v>
      </c>
      <c r="AB225" s="21" t="s">
        <v>16</v>
      </c>
      <c r="AC225" s="21" t="s">
        <v>16</v>
      </c>
      <c r="AD225" s="21" t="s">
        <v>16</v>
      </c>
    </row>
    <row r="226" spans="1:30" ht="12.75">
      <c r="A226" s="9" t="s">
        <v>23</v>
      </c>
      <c r="B226" s="15" t="s">
        <v>11</v>
      </c>
      <c r="C226" s="15">
        <v>278</v>
      </c>
      <c r="D226" s="14" t="s">
        <v>54</v>
      </c>
      <c r="E226" s="9" t="s">
        <v>177</v>
      </c>
      <c r="F226" s="9" t="s">
        <v>57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4"/>
      <c r="V226" s="57">
        <v>11657.24</v>
      </c>
      <c r="W226" s="69">
        <v>14061.05</v>
      </c>
      <c r="X226" s="69">
        <v>14061.05</v>
      </c>
      <c r="Y226" s="77">
        <v>20374.56</v>
      </c>
      <c r="Z226" s="69">
        <v>20373.92</v>
      </c>
      <c r="AA226" s="69">
        <v>18514.12</v>
      </c>
      <c r="AB226" s="1">
        <v>18405.94</v>
      </c>
      <c r="AC226" s="1">
        <v>16091.47</v>
      </c>
      <c r="AD226" s="83">
        <v>15680.04</v>
      </c>
    </row>
    <row r="227" spans="1:30" ht="12.75">
      <c r="A227" s="9" t="s">
        <v>23</v>
      </c>
      <c r="B227" s="15" t="s">
        <v>11</v>
      </c>
      <c r="C227" s="15">
        <v>228</v>
      </c>
      <c r="D227" s="14" t="s">
        <v>54</v>
      </c>
      <c r="E227" s="9" t="s">
        <v>172</v>
      </c>
      <c r="F227" s="9" t="s">
        <v>57</v>
      </c>
      <c r="G227" s="16"/>
      <c r="H227" s="16"/>
      <c r="I227" s="3"/>
      <c r="J227" s="3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57">
        <v>12726.83</v>
      </c>
      <c r="W227" s="69">
        <v>12735.42</v>
      </c>
      <c r="X227" s="69">
        <v>12654.72</v>
      </c>
      <c r="Y227" s="77">
        <v>24144.63</v>
      </c>
      <c r="Z227" s="69">
        <v>24027.51</v>
      </c>
      <c r="AA227" s="69">
        <v>20314.79</v>
      </c>
      <c r="AB227" s="1">
        <v>20111.59</v>
      </c>
      <c r="AC227" s="1">
        <v>23331</v>
      </c>
      <c r="AD227" s="83">
        <v>23054.35</v>
      </c>
    </row>
    <row r="228" spans="1:30" ht="12.75">
      <c r="A228" s="9" t="s">
        <v>23</v>
      </c>
      <c r="B228" s="15" t="s">
        <v>11</v>
      </c>
      <c r="C228" s="15">
        <v>278</v>
      </c>
      <c r="D228" s="14" t="s">
        <v>54</v>
      </c>
      <c r="E228" s="9" t="s">
        <v>188</v>
      </c>
      <c r="F228" s="9" t="s">
        <v>57</v>
      </c>
      <c r="G228" s="21" t="s">
        <v>16</v>
      </c>
      <c r="H228" s="21" t="s">
        <v>16</v>
      </c>
      <c r="I228" s="21" t="s">
        <v>16</v>
      </c>
      <c r="J228" s="21" t="s">
        <v>16</v>
      </c>
      <c r="K228" s="21" t="s">
        <v>16</v>
      </c>
      <c r="L228" s="21" t="s">
        <v>16</v>
      </c>
      <c r="M228" s="21" t="s">
        <v>16</v>
      </c>
      <c r="N228" s="21" t="s">
        <v>16</v>
      </c>
      <c r="O228" s="21" t="s">
        <v>16</v>
      </c>
      <c r="P228" s="21" t="s">
        <v>16</v>
      </c>
      <c r="Q228" s="21" t="s">
        <v>16</v>
      </c>
      <c r="R228" s="21" t="s">
        <v>16</v>
      </c>
      <c r="S228" s="21" t="s">
        <v>16</v>
      </c>
      <c r="T228" s="21" t="s">
        <v>16</v>
      </c>
      <c r="U228" s="4">
        <v>12061.54</v>
      </c>
      <c r="V228" s="56" t="s">
        <v>16</v>
      </c>
      <c r="W228" s="56" t="s">
        <v>16</v>
      </c>
      <c r="X228" s="56" t="s">
        <v>16</v>
      </c>
      <c r="Y228" s="21" t="s">
        <v>16</v>
      </c>
      <c r="Z228" s="56" t="s">
        <v>16</v>
      </c>
      <c r="AA228" s="56" t="s">
        <v>16</v>
      </c>
      <c r="AB228" s="21" t="s">
        <v>16</v>
      </c>
      <c r="AC228" s="21" t="s">
        <v>16</v>
      </c>
      <c r="AD228" s="21" t="s">
        <v>16</v>
      </c>
    </row>
    <row r="229" spans="1:30" ht="12.75">
      <c r="A229" s="9" t="s">
        <v>21</v>
      </c>
      <c r="B229" s="15" t="s">
        <v>20</v>
      </c>
      <c r="C229" s="15">
        <v>767</v>
      </c>
      <c r="D229" s="14" t="s">
        <v>54</v>
      </c>
      <c r="E229" s="9" t="s">
        <v>61</v>
      </c>
      <c r="F229" s="9" t="s">
        <v>57</v>
      </c>
      <c r="G229" s="3" t="s">
        <v>16</v>
      </c>
      <c r="H229" s="3" t="s">
        <v>16</v>
      </c>
      <c r="I229" s="3" t="s">
        <v>16</v>
      </c>
      <c r="J229" s="3" t="s">
        <v>16</v>
      </c>
      <c r="K229" s="3" t="s">
        <v>16</v>
      </c>
      <c r="L229" s="3" t="s">
        <v>16</v>
      </c>
      <c r="M229" s="4">
        <v>7067.99</v>
      </c>
      <c r="N229" s="4">
        <v>7067.99</v>
      </c>
      <c r="O229" s="4">
        <v>7067.99</v>
      </c>
      <c r="P229" s="4">
        <v>25.12</v>
      </c>
      <c r="Q229" s="4">
        <v>339.81</v>
      </c>
      <c r="R229" s="4">
        <v>159.83</v>
      </c>
      <c r="S229" s="4">
        <v>710.55</v>
      </c>
      <c r="T229" s="4">
        <v>501.6</v>
      </c>
      <c r="U229" s="4">
        <v>3215.34</v>
      </c>
      <c r="V229" s="56" t="s">
        <v>16</v>
      </c>
      <c r="W229" s="56" t="s">
        <v>16</v>
      </c>
      <c r="X229" s="56" t="s">
        <v>16</v>
      </c>
      <c r="Y229" s="21" t="s">
        <v>16</v>
      </c>
      <c r="Z229" s="56" t="s">
        <v>16</v>
      </c>
      <c r="AA229" s="56" t="s">
        <v>16</v>
      </c>
      <c r="AB229" s="21" t="s">
        <v>16</v>
      </c>
      <c r="AC229" s="21" t="s">
        <v>16</v>
      </c>
      <c r="AD229" s="21" t="s">
        <v>16</v>
      </c>
    </row>
    <row r="230" spans="1:30" ht="12.75">
      <c r="A230" s="9" t="s">
        <v>21</v>
      </c>
      <c r="B230" s="15" t="s">
        <v>20</v>
      </c>
      <c r="C230" s="15">
        <v>795</v>
      </c>
      <c r="D230" s="14" t="s">
        <v>54</v>
      </c>
      <c r="E230" s="9" t="s">
        <v>61</v>
      </c>
      <c r="F230" s="9" t="s">
        <v>57</v>
      </c>
      <c r="G230" s="3"/>
      <c r="H230" s="3" t="s">
        <v>16</v>
      </c>
      <c r="I230" s="3" t="s">
        <v>16</v>
      </c>
      <c r="J230" s="3" t="s">
        <v>16</v>
      </c>
      <c r="K230" s="3" t="s">
        <v>16</v>
      </c>
      <c r="L230" s="3" t="s">
        <v>16</v>
      </c>
      <c r="M230" s="4">
        <v>5525.5</v>
      </c>
      <c r="N230" s="4">
        <v>5525.5</v>
      </c>
      <c r="O230" s="4">
        <v>5525.5</v>
      </c>
      <c r="P230" s="4">
        <v>1535.75</v>
      </c>
      <c r="Q230" s="4">
        <v>1699</v>
      </c>
      <c r="R230" s="4">
        <v>2801</v>
      </c>
      <c r="S230" s="4">
        <v>2415.98</v>
      </c>
      <c r="T230" s="4">
        <v>2264.65</v>
      </c>
      <c r="U230" s="4">
        <v>3976.33</v>
      </c>
      <c r="V230" s="56" t="s">
        <v>16</v>
      </c>
      <c r="W230" s="56" t="s">
        <v>16</v>
      </c>
      <c r="X230" s="56" t="s">
        <v>16</v>
      </c>
      <c r="Y230" s="21" t="s">
        <v>16</v>
      </c>
      <c r="Z230" s="56" t="s">
        <v>16</v>
      </c>
      <c r="AA230" s="56" t="s">
        <v>16</v>
      </c>
      <c r="AB230" s="21" t="s">
        <v>16</v>
      </c>
      <c r="AC230" s="21" t="s">
        <v>16</v>
      </c>
      <c r="AD230" s="21" t="s">
        <v>16</v>
      </c>
    </row>
    <row r="231" spans="1:30" ht="12.75">
      <c r="A231" s="9" t="s">
        <v>21</v>
      </c>
      <c r="B231" s="15" t="s">
        <v>20</v>
      </c>
      <c r="C231" s="15">
        <v>620</v>
      </c>
      <c r="D231" s="14" t="s">
        <v>54</v>
      </c>
      <c r="E231" s="9" t="s">
        <v>58</v>
      </c>
      <c r="F231" s="9" t="s">
        <v>57</v>
      </c>
      <c r="G231" s="16">
        <v>1834.37</v>
      </c>
      <c r="H231" s="16">
        <v>2084.93</v>
      </c>
      <c r="I231" s="3">
        <v>2084.93</v>
      </c>
      <c r="J231" s="3">
        <v>3310.21</v>
      </c>
      <c r="K231" s="3">
        <v>7778.07</v>
      </c>
      <c r="L231" s="4">
        <v>12368.71</v>
      </c>
      <c r="M231" s="4">
        <v>14096.25</v>
      </c>
      <c r="N231" s="4">
        <v>21724.68</v>
      </c>
      <c r="O231" s="4">
        <v>22880.01</v>
      </c>
      <c r="P231" s="21" t="s">
        <v>16</v>
      </c>
      <c r="Q231" s="21" t="s">
        <v>16</v>
      </c>
      <c r="R231" s="21" t="s">
        <v>16</v>
      </c>
      <c r="S231" s="21" t="s">
        <v>16</v>
      </c>
      <c r="T231" s="21" t="s">
        <v>16</v>
      </c>
      <c r="U231" s="21" t="s">
        <v>16</v>
      </c>
      <c r="V231" s="58" t="s">
        <v>16</v>
      </c>
      <c r="W231" s="58" t="s">
        <v>16</v>
      </c>
      <c r="X231" s="58" t="s">
        <v>16</v>
      </c>
      <c r="Y231" s="41" t="s">
        <v>16</v>
      </c>
      <c r="Z231" s="58" t="s">
        <v>16</v>
      </c>
      <c r="AA231" s="58" t="s">
        <v>16</v>
      </c>
      <c r="AB231" s="41" t="s">
        <v>16</v>
      </c>
      <c r="AC231" s="41" t="s">
        <v>16</v>
      </c>
      <c r="AD231" s="41" t="s">
        <v>16</v>
      </c>
    </row>
    <row r="232" spans="1:30" ht="12.75">
      <c r="A232" s="9" t="s">
        <v>23</v>
      </c>
      <c r="B232" s="15" t="s">
        <v>25</v>
      </c>
      <c r="C232" s="15">
        <v>263</v>
      </c>
      <c r="D232" s="14" t="s">
        <v>54</v>
      </c>
      <c r="E232" s="9" t="s">
        <v>93</v>
      </c>
      <c r="F232" s="9" t="s">
        <v>57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 t="s">
        <v>16</v>
      </c>
      <c r="U232" s="21">
        <v>7033.71</v>
      </c>
      <c r="V232" s="58" t="s">
        <v>16</v>
      </c>
      <c r="W232" s="58" t="s">
        <v>16</v>
      </c>
      <c r="X232" s="58" t="s">
        <v>16</v>
      </c>
      <c r="Y232" s="41" t="s">
        <v>16</v>
      </c>
      <c r="Z232" s="58" t="s">
        <v>16</v>
      </c>
      <c r="AA232" s="58" t="s">
        <v>16</v>
      </c>
      <c r="AB232" s="41" t="s">
        <v>16</v>
      </c>
      <c r="AC232" s="41" t="s">
        <v>16</v>
      </c>
      <c r="AD232" s="41" t="s">
        <v>16</v>
      </c>
    </row>
    <row r="233" spans="1:30" ht="12.75">
      <c r="A233" s="9" t="s">
        <v>21</v>
      </c>
      <c r="B233" s="15" t="s">
        <v>20</v>
      </c>
      <c r="C233" s="15">
        <v>620</v>
      </c>
      <c r="D233" s="14" t="s">
        <v>54</v>
      </c>
      <c r="E233" s="9" t="s">
        <v>93</v>
      </c>
      <c r="F233" s="9" t="s">
        <v>57</v>
      </c>
      <c r="G233" s="21" t="s">
        <v>16</v>
      </c>
      <c r="H233" s="21" t="s">
        <v>16</v>
      </c>
      <c r="I233" s="21" t="s">
        <v>16</v>
      </c>
      <c r="J233" s="21" t="s">
        <v>16</v>
      </c>
      <c r="K233" s="21" t="s">
        <v>16</v>
      </c>
      <c r="L233" s="21" t="s">
        <v>16</v>
      </c>
      <c r="M233" s="21" t="s">
        <v>16</v>
      </c>
      <c r="N233" s="21" t="s">
        <v>16</v>
      </c>
      <c r="O233" s="21">
        <v>0</v>
      </c>
      <c r="P233" s="21">
        <v>5857.68</v>
      </c>
      <c r="Q233" s="21">
        <v>5550</v>
      </c>
      <c r="R233" s="21">
        <v>9799</v>
      </c>
      <c r="S233" s="21">
        <v>9790.36</v>
      </c>
      <c r="T233" s="21">
        <v>9177.11</v>
      </c>
      <c r="U233" s="21" t="s">
        <v>16</v>
      </c>
      <c r="V233" s="58" t="s">
        <v>16</v>
      </c>
      <c r="W233" s="58" t="s">
        <v>16</v>
      </c>
      <c r="X233" s="58" t="s">
        <v>16</v>
      </c>
      <c r="Y233" s="41" t="s">
        <v>16</v>
      </c>
      <c r="Z233" s="58" t="s">
        <v>16</v>
      </c>
      <c r="AA233" s="58" t="s">
        <v>16</v>
      </c>
      <c r="AB233" s="41" t="s">
        <v>16</v>
      </c>
      <c r="AC233" s="41" t="s">
        <v>16</v>
      </c>
      <c r="AD233" s="41" t="s">
        <v>16</v>
      </c>
    </row>
    <row r="234" spans="1:30" ht="12.75">
      <c r="A234" s="9" t="s">
        <v>23</v>
      </c>
      <c r="B234" s="15" t="s">
        <v>25</v>
      </c>
      <c r="C234" s="15">
        <v>263</v>
      </c>
      <c r="D234" s="14" t="s">
        <v>54</v>
      </c>
      <c r="E234" s="9" t="s">
        <v>174</v>
      </c>
      <c r="F234" s="9" t="s">
        <v>57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 t="s">
        <v>16</v>
      </c>
      <c r="V234" s="57">
        <v>7427.87</v>
      </c>
      <c r="W234" s="69">
        <v>8200.35</v>
      </c>
      <c r="X234" s="69">
        <v>8197.24</v>
      </c>
      <c r="Y234" s="77">
        <v>14606.1</v>
      </c>
      <c r="Z234" s="69">
        <v>14588.13</v>
      </c>
      <c r="AA234" s="69">
        <v>13133.94</v>
      </c>
      <c r="AB234" s="1">
        <v>13013.02</v>
      </c>
      <c r="AC234" s="1">
        <v>12483.83</v>
      </c>
      <c r="AD234" s="83">
        <v>11992.5</v>
      </c>
    </row>
    <row r="235" spans="1:30" ht="12.75">
      <c r="A235" s="9" t="s">
        <v>23</v>
      </c>
      <c r="B235" s="15" t="s">
        <v>25</v>
      </c>
      <c r="C235" s="15">
        <v>458</v>
      </c>
      <c r="D235" s="14" t="s">
        <v>54</v>
      </c>
      <c r="E235" s="9" t="s">
        <v>201</v>
      </c>
      <c r="F235" s="9" t="s">
        <v>57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 t="s">
        <v>16</v>
      </c>
      <c r="V235" s="58" t="s">
        <v>16</v>
      </c>
      <c r="W235" s="58" t="s">
        <v>16</v>
      </c>
      <c r="X235" s="69">
        <v>7128.13</v>
      </c>
      <c r="Y235" s="77">
        <v>6623.13</v>
      </c>
      <c r="Z235" s="69">
        <v>6619.17</v>
      </c>
      <c r="AA235" s="69">
        <v>6532.71</v>
      </c>
      <c r="AB235" s="1">
        <v>6425.17</v>
      </c>
      <c r="AC235" s="1">
        <v>6008.67</v>
      </c>
      <c r="AD235" s="83">
        <v>5783.04</v>
      </c>
    </row>
    <row r="236" spans="1:30" ht="12.75">
      <c r="A236" s="9" t="s">
        <v>23</v>
      </c>
      <c r="B236" s="15" t="s">
        <v>25</v>
      </c>
      <c r="C236" s="15">
        <v>459</v>
      </c>
      <c r="D236" s="14" t="s">
        <v>54</v>
      </c>
      <c r="E236" s="9" t="s">
        <v>201</v>
      </c>
      <c r="F236" s="9" t="s">
        <v>57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 t="s">
        <v>16</v>
      </c>
      <c r="V236" s="58" t="s">
        <v>16</v>
      </c>
      <c r="W236" s="58" t="s">
        <v>16</v>
      </c>
      <c r="X236" s="69">
        <v>792.86</v>
      </c>
      <c r="Y236" s="77">
        <v>789.78</v>
      </c>
      <c r="Z236" s="69">
        <v>789.78</v>
      </c>
      <c r="AA236" s="69">
        <v>740.46</v>
      </c>
      <c r="AB236" s="1">
        <v>740.13</v>
      </c>
      <c r="AC236" s="1">
        <v>578.2</v>
      </c>
      <c r="AD236" s="83">
        <v>577.01</v>
      </c>
    </row>
    <row r="237" spans="1:30" ht="12.75">
      <c r="A237" s="9" t="s">
        <v>23</v>
      </c>
      <c r="B237" s="15" t="s">
        <v>20</v>
      </c>
      <c r="C237" s="15">
        <v>676</v>
      </c>
      <c r="D237" s="14" t="s">
        <v>54</v>
      </c>
      <c r="E237" s="9" t="s">
        <v>193</v>
      </c>
      <c r="F237" s="9" t="s">
        <v>57</v>
      </c>
      <c r="G237" s="3"/>
      <c r="H237" s="3"/>
      <c r="I237" s="3"/>
      <c r="J237" s="3"/>
      <c r="K237" s="3"/>
      <c r="L237" s="3"/>
      <c r="M237" s="4"/>
      <c r="N237" s="4"/>
      <c r="O237" s="4"/>
      <c r="P237" s="4"/>
      <c r="Q237" s="4"/>
      <c r="R237" s="4"/>
      <c r="S237" s="4"/>
      <c r="T237" s="21" t="s">
        <v>16</v>
      </c>
      <c r="U237" s="21" t="s">
        <v>16</v>
      </c>
      <c r="V237" s="21" t="s">
        <v>16</v>
      </c>
      <c r="W237" s="69">
        <v>13272.77</v>
      </c>
      <c r="X237" s="58" t="s">
        <v>16</v>
      </c>
      <c r="Y237" s="41" t="s">
        <v>16</v>
      </c>
      <c r="Z237" s="57" t="s">
        <v>16</v>
      </c>
      <c r="AA237" s="57" t="s">
        <v>16</v>
      </c>
      <c r="AB237" s="3" t="s">
        <v>16</v>
      </c>
      <c r="AC237" s="3" t="s">
        <v>16</v>
      </c>
      <c r="AD237" s="3" t="s">
        <v>16</v>
      </c>
    </row>
    <row r="238" spans="1:30" ht="12.75">
      <c r="A238" s="9" t="s">
        <v>23</v>
      </c>
      <c r="B238" s="15" t="s">
        <v>11</v>
      </c>
      <c r="C238" s="15">
        <v>503</v>
      </c>
      <c r="D238" s="14" t="s">
        <v>54</v>
      </c>
      <c r="E238" s="9" t="s">
        <v>228</v>
      </c>
      <c r="F238" s="9" t="s">
        <v>57</v>
      </c>
      <c r="G238" s="3"/>
      <c r="H238" s="3"/>
      <c r="I238" s="3"/>
      <c r="J238" s="3"/>
      <c r="K238" s="3"/>
      <c r="L238" s="3"/>
      <c r="M238" s="4"/>
      <c r="N238" s="4"/>
      <c r="O238" s="4"/>
      <c r="P238" s="4"/>
      <c r="Q238" s="4"/>
      <c r="R238" s="4"/>
      <c r="S238" s="4"/>
      <c r="T238" s="21"/>
      <c r="U238" s="21"/>
      <c r="V238" s="56"/>
      <c r="W238" s="69"/>
      <c r="X238" s="58" t="s">
        <v>16</v>
      </c>
      <c r="Y238" s="41" t="s">
        <v>16</v>
      </c>
      <c r="Z238" s="57">
        <v>0</v>
      </c>
      <c r="AA238" s="57">
        <v>0</v>
      </c>
      <c r="AB238" s="3" t="s">
        <v>16</v>
      </c>
      <c r="AC238" s="3">
        <v>47.63</v>
      </c>
      <c r="AD238" s="83">
        <v>47.63</v>
      </c>
    </row>
    <row r="239" spans="1:30" ht="12.75">
      <c r="A239" s="9" t="s">
        <v>23</v>
      </c>
      <c r="B239" s="15" t="s">
        <v>20</v>
      </c>
      <c r="C239" s="15">
        <v>648</v>
      </c>
      <c r="D239" s="14" t="s">
        <v>54</v>
      </c>
      <c r="E239" s="9" t="s">
        <v>182</v>
      </c>
      <c r="F239" s="9" t="s">
        <v>57</v>
      </c>
      <c r="G239" s="21" t="s">
        <v>16</v>
      </c>
      <c r="H239" s="21" t="s">
        <v>16</v>
      </c>
      <c r="I239" s="21" t="s">
        <v>16</v>
      </c>
      <c r="J239" s="21" t="s">
        <v>16</v>
      </c>
      <c r="K239" s="21" t="s">
        <v>16</v>
      </c>
      <c r="L239" s="21" t="s">
        <v>16</v>
      </c>
      <c r="M239" s="21" t="s">
        <v>16</v>
      </c>
      <c r="N239" s="21" t="s">
        <v>16</v>
      </c>
      <c r="O239" s="21" t="s">
        <v>16</v>
      </c>
      <c r="P239" s="21" t="s">
        <v>16</v>
      </c>
      <c r="Q239" s="21" t="s">
        <v>16</v>
      </c>
      <c r="R239" s="21" t="s">
        <v>16</v>
      </c>
      <c r="S239" s="21" t="s">
        <v>16</v>
      </c>
      <c r="T239" s="21" t="s">
        <v>16</v>
      </c>
      <c r="U239" s="21" t="s">
        <v>16</v>
      </c>
      <c r="V239" s="57">
        <v>831.41</v>
      </c>
      <c r="W239" s="69">
        <v>1121.79</v>
      </c>
      <c r="X239" s="69">
        <v>1121.79</v>
      </c>
      <c r="Y239" s="77">
        <v>2337.6</v>
      </c>
      <c r="Z239" s="69">
        <v>2337.6</v>
      </c>
      <c r="AA239" s="69">
        <v>0</v>
      </c>
      <c r="AB239" s="3" t="s">
        <v>16</v>
      </c>
      <c r="AC239" s="3" t="s">
        <v>16</v>
      </c>
      <c r="AD239" s="3" t="s">
        <v>16</v>
      </c>
    </row>
    <row r="240" spans="1:30" ht="12.75">
      <c r="A240" s="9" t="s">
        <v>23</v>
      </c>
      <c r="B240" s="15" t="s">
        <v>11</v>
      </c>
      <c r="C240" s="15">
        <v>443</v>
      </c>
      <c r="D240" s="14" t="s">
        <v>54</v>
      </c>
      <c r="E240" s="9" t="s">
        <v>192</v>
      </c>
      <c r="F240" s="9" t="s">
        <v>57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 t="s">
        <v>16</v>
      </c>
      <c r="S240" s="21" t="s">
        <v>16</v>
      </c>
      <c r="T240" s="21" t="s">
        <v>16</v>
      </c>
      <c r="U240" s="21" t="s">
        <v>16</v>
      </c>
      <c r="V240" s="21" t="s">
        <v>16</v>
      </c>
      <c r="W240" s="69">
        <v>1464.3</v>
      </c>
      <c r="X240" s="69">
        <v>1464.3</v>
      </c>
      <c r="Y240" s="77">
        <v>1570.58</v>
      </c>
      <c r="Z240" s="69">
        <v>1570.58</v>
      </c>
      <c r="AA240" s="69">
        <v>1732.99</v>
      </c>
      <c r="AB240" s="1">
        <v>1722.93</v>
      </c>
      <c r="AC240" s="1">
        <v>2111.1</v>
      </c>
      <c r="AD240" s="83">
        <v>2021.58</v>
      </c>
    </row>
    <row r="241" spans="1:30" ht="12.75">
      <c r="A241" s="9" t="s">
        <v>23</v>
      </c>
      <c r="B241" s="15" t="s">
        <v>20</v>
      </c>
      <c r="C241" s="15">
        <v>676</v>
      </c>
      <c r="D241" s="14" t="s">
        <v>54</v>
      </c>
      <c r="E241" s="9" t="s">
        <v>69</v>
      </c>
      <c r="F241" s="9" t="s">
        <v>57</v>
      </c>
      <c r="G241" s="3" t="s">
        <v>16</v>
      </c>
      <c r="H241" s="3" t="s">
        <v>16</v>
      </c>
      <c r="I241" s="3" t="s">
        <v>16</v>
      </c>
      <c r="J241" s="3" t="s">
        <v>16</v>
      </c>
      <c r="K241" s="3" t="s">
        <v>16</v>
      </c>
      <c r="L241" s="3" t="s">
        <v>16</v>
      </c>
      <c r="M241" s="4">
        <v>0</v>
      </c>
      <c r="N241" s="4">
        <v>883.49</v>
      </c>
      <c r="O241" s="4">
        <v>594.65</v>
      </c>
      <c r="P241" s="4">
        <v>166.98</v>
      </c>
      <c r="Q241" s="4">
        <v>198.23</v>
      </c>
      <c r="R241" s="4">
        <v>602.04</v>
      </c>
      <c r="S241" s="4">
        <v>7164.63</v>
      </c>
      <c r="T241" s="4">
        <v>16494.58</v>
      </c>
      <c r="U241" s="4">
        <v>15737.06</v>
      </c>
      <c r="V241" s="57">
        <v>15038.65</v>
      </c>
      <c r="W241" s="56" t="s">
        <v>16</v>
      </c>
      <c r="X241" s="56" t="s">
        <v>16</v>
      </c>
      <c r="Y241" s="21" t="s">
        <v>16</v>
      </c>
      <c r="Z241" s="57" t="s">
        <v>16</v>
      </c>
      <c r="AA241" s="57" t="s">
        <v>16</v>
      </c>
      <c r="AB241" s="3" t="s">
        <v>16</v>
      </c>
      <c r="AC241" s="3" t="s">
        <v>16</v>
      </c>
      <c r="AD241" s="3" t="s">
        <v>16</v>
      </c>
    </row>
    <row r="242" spans="1:30" ht="12.75">
      <c r="A242" s="9" t="s">
        <v>23</v>
      </c>
      <c r="B242" s="15" t="s">
        <v>11</v>
      </c>
      <c r="C242" s="15">
        <v>171</v>
      </c>
      <c r="D242" s="14" t="s">
        <v>54</v>
      </c>
      <c r="E242" s="9" t="s">
        <v>163</v>
      </c>
      <c r="F242" s="9" t="s">
        <v>57</v>
      </c>
      <c r="G242" s="41" t="s">
        <v>16</v>
      </c>
      <c r="H242" s="41" t="s">
        <v>16</v>
      </c>
      <c r="I242" s="41" t="s">
        <v>16</v>
      </c>
      <c r="J242" s="41" t="s">
        <v>16</v>
      </c>
      <c r="K242" s="41" t="s">
        <v>16</v>
      </c>
      <c r="L242" s="41" t="s">
        <v>16</v>
      </c>
      <c r="M242" s="41" t="s">
        <v>16</v>
      </c>
      <c r="N242" s="41" t="s">
        <v>16</v>
      </c>
      <c r="O242" s="41" t="s">
        <v>16</v>
      </c>
      <c r="P242" s="41" t="s">
        <v>16</v>
      </c>
      <c r="Q242" s="41" t="s">
        <v>16</v>
      </c>
      <c r="R242" s="41" t="s">
        <v>16</v>
      </c>
      <c r="S242" s="41" t="s">
        <v>16</v>
      </c>
      <c r="T242" s="41" t="s">
        <v>16</v>
      </c>
      <c r="U242" s="41" t="s">
        <v>16</v>
      </c>
      <c r="V242" s="57">
        <v>2996.84</v>
      </c>
      <c r="W242" s="69">
        <v>3640.65</v>
      </c>
      <c r="X242" s="69">
        <v>3640.65</v>
      </c>
      <c r="Y242" s="77">
        <v>3074.94</v>
      </c>
      <c r="Z242" s="69">
        <v>3074.94</v>
      </c>
      <c r="AA242" s="69">
        <v>0</v>
      </c>
      <c r="AB242" s="3" t="s">
        <v>16</v>
      </c>
      <c r="AC242" s="3" t="s">
        <v>16</v>
      </c>
      <c r="AD242" s="3" t="s">
        <v>16</v>
      </c>
    </row>
    <row r="243" spans="1:30" ht="12.75">
      <c r="A243" s="9" t="s">
        <v>23</v>
      </c>
      <c r="B243" s="15" t="s">
        <v>20</v>
      </c>
      <c r="C243" s="15">
        <v>574</v>
      </c>
      <c r="D243" s="14" t="s">
        <v>54</v>
      </c>
      <c r="E243" s="9" t="s">
        <v>161</v>
      </c>
      <c r="F243" s="9" t="s">
        <v>57</v>
      </c>
      <c r="G243" s="41" t="s">
        <v>16</v>
      </c>
      <c r="H243" s="41" t="s">
        <v>16</v>
      </c>
      <c r="I243" s="41" t="s">
        <v>16</v>
      </c>
      <c r="J243" s="41" t="s">
        <v>16</v>
      </c>
      <c r="K243" s="41" t="s">
        <v>16</v>
      </c>
      <c r="L243" s="41" t="s">
        <v>16</v>
      </c>
      <c r="M243" s="41" t="s">
        <v>16</v>
      </c>
      <c r="N243" s="41" t="s">
        <v>16</v>
      </c>
      <c r="O243" s="41" t="s">
        <v>16</v>
      </c>
      <c r="P243" s="41" t="s">
        <v>16</v>
      </c>
      <c r="Q243" s="41" t="s">
        <v>16</v>
      </c>
      <c r="R243" s="41" t="s">
        <v>16</v>
      </c>
      <c r="S243" s="41" t="s">
        <v>16</v>
      </c>
      <c r="T243" s="41" t="s">
        <v>16</v>
      </c>
      <c r="U243" s="41" t="s">
        <v>16</v>
      </c>
      <c r="V243" s="57">
        <v>394.66</v>
      </c>
      <c r="W243" s="69">
        <v>322.5</v>
      </c>
      <c r="X243" s="69">
        <v>322.5</v>
      </c>
      <c r="Y243" s="77">
        <v>465.74</v>
      </c>
      <c r="Z243" s="69">
        <v>465.74</v>
      </c>
      <c r="AA243" s="69">
        <v>0</v>
      </c>
      <c r="AB243" s="3" t="s">
        <v>16</v>
      </c>
      <c r="AC243" s="3" t="s">
        <v>16</v>
      </c>
      <c r="AD243" s="3" t="s">
        <v>16</v>
      </c>
    </row>
    <row r="244" spans="1:30" ht="12.75">
      <c r="A244" s="9" t="s">
        <v>23</v>
      </c>
      <c r="B244" s="15" t="s">
        <v>11</v>
      </c>
      <c r="C244" s="15">
        <v>498</v>
      </c>
      <c r="D244" s="14" t="s">
        <v>54</v>
      </c>
      <c r="E244" s="9" t="s">
        <v>212</v>
      </c>
      <c r="F244" s="9" t="s">
        <v>57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 t="s">
        <v>16</v>
      </c>
      <c r="Q244" s="41" t="s">
        <v>16</v>
      </c>
      <c r="R244" s="41" t="s">
        <v>16</v>
      </c>
      <c r="S244" s="41" t="s">
        <v>16</v>
      </c>
      <c r="T244" s="41" t="s">
        <v>16</v>
      </c>
      <c r="U244" s="41" t="s">
        <v>16</v>
      </c>
      <c r="V244" s="41" t="s">
        <v>16</v>
      </c>
      <c r="W244" s="41" t="s">
        <v>16</v>
      </c>
      <c r="X244" s="41" t="s">
        <v>16</v>
      </c>
      <c r="Y244" s="77">
        <v>22817.13</v>
      </c>
      <c r="Z244" s="69">
        <v>22817.13</v>
      </c>
      <c r="AA244" s="69">
        <v>22220.06</v>
      </c>
      <c r="AB244" s="1">
        <v>22615.56</v>
      </c>
      <c r="AC244" s="1">
        <v>24591.53</v>
      </c>
      <c r="AD244" s="83">
        <v>24591.27</v>
      </c>
    </row>
    <row r="245" spans="1:30" ht="12.75">
      <c r="A245" s="9" t="s">
        <v>23</v>
      </c>
      <c r="B245" s="15" t="s">
        <v>20</v>
      </c>
      <c r="C245" s="15">
        <v>768</v>
      </c>
      <c r="D245" s="14" t="s">
        <v>54</v>
      </c>
      <c r="E245" s="9" t="s">
        <v>94</v>
      </c>
      <c r="F245" s="9" t="s">
        <v>57</v>
      </c>
      <c r="G245" s="3"/>
      <c r="H245" s="3"/>
      <c r="I245" s="3"/>
      <c r="J245" s="3"/>
      <c r="K245" s="3"/>
      <c r="L245" s="4"/>
      <c r="M245" s="4"/>
      <c r="N245" s="4"/>
      <c r="O245" s="4">
        <v>0</v>
      </c>
      <c r="P245" s="4">
        <v>8435</v>
      </c>
      <c r="Q245" s="4">
        <v>9571</v>
      </c>
      <c r="R245" s="4">
        <v>11308</v>
      </c>
      <c r="S245" s="4">
        <v>17025.12</v>
      </c>
      <c r="T245" s="4">
        <v>16130.53</v>
      </c>
      <c r="U245" s="4">
        <v>15153.65</v>
      </c>
      <c r="V245" s="58" t="s">
        <v>16</v>
      </c>
      <c r="W245" s="58" t="s">
        <v>16</v>
      </c>
      <c r="X245" s="58" t="s">
        <v>16</v>
      </c>
      <c r="Y245" s="41" t="s">
        <v>16</v>
      </c>
      <c r="Z245" s="57" t="s">
        <v>16</v>
      </c>
      <c r="AA245" s="57" t="s">
        <v>16</v>
      </c>
      <c r="AB245" s="3" t="s">
        <v>16</v>
      </c>
      <c r="AC245" s="3" t="s">
        <v>16</v>
      </c>
      <c r="AD245" s="83"/>
    </row>
    <row r="246" spans="1:30" ht="12.75">
      <c r="A246" s="9" t="s">
        <v>23</v>
      </c>
      <c r="B246" s="15" t="s">
        <v>11</v>
      </c>
      <c r="C246" s="15">
        <v>398</v>
      </c>
      <c r="D246" s="14" t="s">
        <v>54</v>
      </c>
      <c r="E246" s="9" t="s">
        <v>168</v>
      </c>
      <c r="F246" s="9" t="s">
        <v>57</v>
      </c>
      <c r="G246" s="41" t="s">
        <v>16</v>
      </c>
      <c r="H246" s="41" t="s">
        <v>16</v>
      </c>
      <c r="I246" s="41" t="s">
        <v>16</v>
      </c>
      <c r="J246" s="41" t="s">
        <v>16</v>
      </c>
      <c r="K246" s="41" t="s">
        <v>16</v>
      </c>
      <c r="L246" s="41" t="s">
        <v>16</v>
      </c>
      <c r="M246" s="41" t="s">
        <v>16</v>
      </c>
      <c r="N246" s="41" t="s">
        <v>16</v>
      </c>
      <c r="O246" s="41" t="s">
        <v>16</v>
      </c>
      <c r="P246" s="41" t="s">
        <v>16</v>
      </c>
      <c r="Q246" s="41" t="s">
        <v>16</v>
      </c>
      <c r="R246" s="41" t="s">
        <v>16</v>
      </c>
      <c r="S246" s="41" t="s">
        <v>16</v>
      </c>
      <c r="T246" s="41" t="s">
        <v>16</v>
      </c>
      <c r="U246" s="41" t="s">
        <v>16</v>
      </c>
      <c r="V246" s="57">
        <v>6894.04</v>
      </c>
      <c r="W246" s="69">
        <v>6597.12</v>
      </c>
      <c r="X246" s="69">
        <v>6597.12</v>
      </c>
      <c r="Y246" s="77">
        <v>7229.57</v>
      </c>
      <c r="Z246" s="69">
        <v>7229.57</v>
      </c>
      <c r="AA246" s="69">
        <v>7401.8</v>
      </c>
      <c r="AB246" s="1">
        <v>7372.08</v>
      </c>
      <c r="AC246" s="1">
        <v>6657.38</v>
      </c>
      <c r="AD246" s="83">
        <v>6541.79</v>
      </c>
    </row>
    <row r="247" spans="1:30" ht="12.75">
      <c r="A247" s="9" t="s">
        <v>23</v>
      </c>
      <c r="B247" s="15" t="s">
        <v>11</v>
      </c>
      <c r="C247" s="15">
        <v>399</v>
      </c>
      <c r="D247" s="14" t="s">
        <v>54</v>
      </c>
      <c r="E247" s="9" t="s">
        <v>168</v>
      </c>
      <c r="F247" s="9" t="s">
        <v>57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 t="s">
        <v>16</v>
      </c>
      <c r="S247" s="41" t="s">
        <v>16</v>
      </c>
      <c r="T247" s="41" t="s">
        <v>16</v>
      </c>
      <c r="U247" s="41" t="s">
        <v>16</v>
      </c>
      <c r="V247" s="41" t="s">
        <v>16</v>
      </c>
      <c r="W247" s="69">
        <v>4695.21</v>
      </c>
      <c r="X247" s="69">
        <v>4695.21</v>
      </c>
      <c r="Y247" s="77">
        <v>5257.04</v>
      </c>
      <c r="Z247" s="69">
        <v>5257.04</v>
      </c>
      <c r="AA247" s="69">
        <v>5507.23</v>
      </c>
      <c r="AB247" s="1">
        <v>5484.24</v>
      </c>
      <c r="AC247" s="1">
        <v>5541.69</v>
      </c>
      <c r="AD247" s="83">
        <v>5405.09</v>
      </c>
    </row>
    <row r="248" spans="1:30" ht="12.75">
      <c r="A248" s="9" t="s">
        <v>23</v>
      </c>
      <c r="B248" s="15" t="s">
        <v>20</v>
      </c>
      <c r="C248" s="15">
        <v>768</v>
      </c>
      <c r="D248" s="14" t="s">
        <v>54</v>
      </c>
      <c r="E248" s="9" t="s">
        <v>168</v>
      </c>
      <c r="F248" s="9" t="s">
        <v>57</v>
      </c>
      <c r="G248" s="41" t="s">
        <v>16</v>
      </c>
      <c r="H248" s="41" t="s">
        <v>16</v>
      </c>
      <c r="I248" s="41" t="s">
        <v>16</v>
      </c>
      <c r="J248" s="41" t="s">
        <v>16</v>
      </c>
      <c r="K248" s="41" t="s">
        <v>16</v>
      </c>
      <c r="L248" s="41" t="s">
        <v>16</v>
      </c>
      <c r="M248" s="41" t="s">
        <v>16</v>
      </c>
      <c r="N248" s="41" t="s">
        <v>16</v>
      </c>
      <c r="O248" s="41" t="s">
        <v>16</v>
      </c>
      <c r="P248" s="41" t="s">
        <v>16</v>
      </c>
      <c r="Q248" s="41" t="s">
        <v>16</v>
      </c>
      <c r="R248" s="41" t="s">
        <v>16</v>
      </c>
      <c r="S248" s="41" t="s">
        <v>16</v>
      </c>
      <c r="T248" s="41" t="s">
        <v>16</v>
      </c>
      <c r="U248" s="41" t="s">
        <v>16</v>
      </c>
      <c r="V248" s="57">
        <v>6429.87</v>
      </c>
      <c r="W248" s="58" t="s">
        <v>16</v>
      </c>
      <c r="X248" s="58" t="s">
        <v>16</v>
      </c>
      <c r="Y248" s="41" t="s">
        <v>16</v>
      </c>
      <c r="Z248" s="57" t="s">
        <v>16</v>
      </c>
      <c r="AA248" s="57" t="s">
        <v>16</v>
      </c>
      <c r="AB248" s="3" t="s">
        <v>16</v>
      </c>
      <c r="AC248" s="3" t="s">
        <v>16</v>
      </c>
      <c r="AD248" s="3" t="s">
        <v>16</v>
      </c>
    </row>
    <row r="249" spans="1:30" ht="12.75">
      <c r="A249" s="9" t="s">
        <v>23</v>
      </c>
      <c r="B249" s="15" t="s">
        <v>11</v>
      </c>
      <c r="C249" s="15">
        <v>401</v>
      </c>
      <c r="D249" s="14" t="s">
        <v>54</v>
      </c>
      <c r="E249" s="9" t="s">
        <v>200</v>
      </c>
      <c r="F249" s="9" t="s">
        <v>57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 t="s">
        <v>16</v>
      </c>
      <c r="S249" s="41" t="s">
        <v>16</v>
      </c>
      <c r="T249" s="41" t="s">
        <v>16</v>
      </c>
      <c r="U249" s="41" t="s">
        <v>16</v>
      </c>
      <c r="V249" s="41" t="s">
        <v>16</v>
      </c>
      <c r="W249" s="69">
        <v>12849.77</v>
      </c>
      <c r="X249" s="69">
        <v>12849.77</v>
      </c>
      <c r="Y249" s="77">
        <v>12527.64</v>
      </c>
      <c r="Z249" s="69">
        <v>12527.56</v>
      </c>
      <c r="AA249" s="69">
        <v>12476.01</v>
      </c>
      <c r="AB249" s="1">
        <v>12401.86</v>
      </c>
      <c r="AC249" s="1">
        <v>12922.71</v>
      </c>
      <c r="AD249" s="83">
        <v>12910.99</v>
      </c>
    </row>
    <row r="250" spans="1:30" ht="12.75">
      <c r="A250" s="9" t="s">
        <v>23</v>
      </c>
      <c r="B250" s="15" t="s">
        <v>20</v>
      </c>
      <c r="C250" s="15">
        <v>795</v>
      </c>
      <c r="D250" s="14" t="s">
        <v>54</v>
      </c>
      <c r="E250" s="9" t="s">
        <v>184</v>
      </c>
      <c r="F250" s="9" t="s">
        <v>57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 t="s">
        <v>16</v>
      </c>
      <c r="R250" s="41" t="s">
        <v>16</v>
      </c>
      <c r="S250" s="41" t="s">
        <v>16</v>
      </c>
      <c r="T250" s="41" t="s">
        <v>16</v>
      </c>
      <c r="U250" s="41" t="s">
        <v>16</v>
      </c>
      <c r="V250" s="57">
        <v>3972.25</v>
      </c>
      <c r="W250" s="69">
        <v>3972.36</v>
      </c>
      <c r="X250" s="69">
        <v>3972.36</v>
      </c>
      <c r="Y250" s="77">
        <v>3095.03</v>
      </c>
      <c r="Z250" s="69">
        <v>3095.03</v>
      </c>
      <c r="AA250" s="69">
        <v>0</v>
      </c>
      <c r="AB250" s="3" t="s">
        <v>16</v>
      </c>
      <c r="AC250" s="3" t="s">
        <v>16</v>
      </c>
      <c r="AD250" s="3" t="s">
        <v>16</v>
      </c>
    </row>
    <row r="251" spans="1:30" ht="12.75">
      <c r="A251" s="9" t="s">
        <v>23</v>
      </c>
      <c r="B251" s="15" t="s">
        <v>11</v>
      </c>
      <c r="C251" s="15">
        <v>1010</v>
      </c>
      <c r="D251" s="14" t="s">
        <v>54</v>
      </c>
      <c r="E251" s="9" t="s">
        <v>233</v>
      </c>
      <c r="F251" s="9" t="s">
        <v>57</v>
      </c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57"/>
      <c r="W251" s="69"/>
      <c r="X251" s="69"/>
      <c r="Y251" s="77"/>
      <c r="Z251" s="69"/>
      <c r="AA251" s="69">
        <v>1020.45</v>
      </c>
      <c r="AB251" s="1">
        <v>1020.45</v>
      </c>
      <c r="AC251" s="1">
        <v>1810.33</v>
      </c>
      <c r="AD251" s="83">
        <v>1810.33</v>
      </c>
    </row>
    <row r="252" spans="1:30" ht="12.75">
      <c r="A252" s="9" t="s">
        <v>23</v>
      </c>
      <c r="B252" s="15" t="s">
        <v>11</v>
      </c>
      <c r="C252" s="15">
        <v>273</v>
      </c>
      <c r="D252" s="14" t="s">
        <v>54</v>
      </c>
      <c r="E252" s="9" t="s">
        <v>150</v>
      </c>
      <c r="F252" s="9" t="s">
        <v>57</v>
      </c>
      <c r="G252" s="16"/>
      <c r="H252" s="16"/>
      <c r="I252" s="3"/>
      <c r="J252" s="3"/>
      <c r="K252" s="3"/>
      <c r="L252" s="4"/>
      <c r="M252" s="4"/>
      <c r="N252" s="4"/>
      <c r="O252" s="4"/>
      <c r="P252" s="4"/>
      <c r="Q252" s="4"/>
      <c r="R252" s="4"/>
      <c r="S252" s="4"/>
      <c r="T252" s="21" t="s">
        <v>16</v>
      </c>
      <c r="U252" s="4">
        <v>8300.56</v>
      </c>
      <c r="V252" s="58" t="s">
        <v>16</v>
      </c>
      <c r="W252" s="58" t="s">
        <v>16</v>
      </c>
      <c r="X252" s="58" t="s">
        <v>16</v>
      </c>
      <c r="Y252" s="41" t="s">
        <v>16</v>
      </c>
      <c r="Z252" s="57" t="s">
        <v>16</v>
      </c>
      <c r="AA252" s="57" t="s">
        <v>16</v>
      </c>
      <c r="AB252" s="3" t="s">
        <v>16</v>
      </c>
      <c r="AC252" s="3" t="s">
        <v>16</v>
      </c>
      <c r="AD252" s="3" t="s">
        <v>16</v>
      </c>
    </row>
    <row r="253" spans="1:30" ht="12.75">
      <c r="A253" s="9" t="s">
        <v>23</v>
      </c>
      <c r="B253" s="15" t="s">
        <v>11</v>
      </c>
      <c r="C253" s="15">
        <v>273</v>
      </c>
      <c r="D253" s="14" t="s">
        <v>54</v>
      </c>
      <c r="E253" s="9" t="s">
        <v>190</v>
      </c>
      <c r="F253" s="9" t="s">
        <v>57</v>
      </c>
      <c r="G253" s="16"/>
      <c r="H253" s="16"/>
      <c r="I253" s="3"/>
      <c r="J253" s="3"/>
      <c r="K253" s="3"/>
      <c r="L253" s="4"/>
      <c r="M253" s="4"/>
      <c r="N253" s="4"/>
      <c r="O253" s="4"/>
      <c r="P253" s="4"/>
      <c r="Q253" s="4"/>
      <c r="R253" s="4"/>
      <c r="S253" s="4"/>
      <c r="T253" s="21"/>
      <c r="U253" s="41" t="s">
        <v>16</v>
      </c>
      <c r="V253" s="57">
        <v>8937.29</v>
      </c>
      <c r="W253" s="69">
        <v>6875.09</v>
      </c>
      <c r="X253" s="69">
        <v>6875.09</v>
      </c>
      <c r="Y253" s="77">
        <v>10598.95</v>
      </c>
      <c r="Z253" s="69">
        <v>10536.12</v>
      </c>
      <c r="AA253" s="69">
        <v>12336.5</v>
      </c>
      <c r="AB253" s="1">
        <v>12185.04</v>
      </c>
      <c r="AC253" s="1">
        <v>10173.31</v>
      </c>
      <c r="AD253" s="83">
        <v>9953.69</v>
      </c>
    </row>
    <row r="254" spans="1:30" ht="12.75">
      <c r="A254" s="9" t="s">
        <v>23</v>
      </c>
      <c r="B254" s="15" t="s">
        <v>11</v>
      </c>
      <c r="C254" s="15">
        <v>1009</v>
      </c>
      <c r="D254" s="14" t="s">
        <v>54</v>
      </c>
      <c r="E254" s="9" t="s">
        <v>232</v>
      </c>
      <c r="F254" s="9" t="s">
        <v>57</v>
      </c>
      <c r="G254" s="16"/>
      <c r="H254" s="16"/>
      <c r="I254" s="3"/>
      <c r="J254" s="3"/>
      <c r="K254" s="3"/>
      <c r="L254" s="4"/>
      <c r="M254" s="4"/>
      <c r="N254" s="4"/>
      <c r="O254" s="4"/>
      <c r="P254" s="4"/>
      <c r="Q254" s="4"/>
      <c r="R254" s="4"/>
      <c r="S254" s="4"/>
      <c r="T254" s="21"/>
      <c r="U254" s="41"/>
      <c r="V254" s="57"/>
      <c r="W254" s="69"/>
      <c r="X254" s="69"/>
      <c r="Y254" s="77"/>
      <c r="Z254" s="69"/>
      <c r="AA254" s="69">
        <v>644.43</v>
      </c>
      <c r="AB254" s="1">
        <v>644.43</v>
      </c>
      <c r="AC254" s="1">
        <v>288.47</v>
      </c>
      <c r="AD254" s="83">
        <v>288.47</v>
      </c>
    </row>
    <row r="255" spans="1:30" ht="12.75">
      <c r="A255" s="9" t="s">
        <v>23</v>
      </c>
      <c r="B255" s="15" t="s">
        <v>20</v>
      </c>
      <c r="C255" s="15">
        <v>651</v>
      </c>
      <c r="D255" s="14" t="s">
        <v>54</v>
      </c>
      <c r="E255" s="9" t="s">
        <v>68</v>
      </c>
      <c r="F255" s="9" t="s">
        <v>57</v>
      </c>
      <c r="G255" s="3" t="s">
        <v>16</v>
      </c>
      <c r="H255" s="3" t="s">
        <v>16</v>
      </c>
      <c r="I255" s="3" t="s">
        <v>16</v>
      </c>
      <c r="J255" s="3" t="s">
        <v>16</v>
      </c>
      <c r="K255" s="3" t="s">
        <v>16</v>
      </c>
      <c r="L255" s="3" t="s">
        <v>16</v>
      </c>
      <c r="M255" s="4">
        <v>0</v>
      </c>
      <c r="N255" s="4">
        <v>7475.65</v>
      </c>
      <c r="O255" s="4">
        <v>7254.78</v>
      </c>
      <c r="P255" s="4">
        <v>15449.46</v>
      </c>
      <c r="Q255" s="4">
        <v>16056</v>
      </c>
      <c r="R255" s="4">
        <v>19763</v>
      </c>
      <c r="S255" s="4">
        <v>22674.57</v>
      </c>
      <c r="T255" s="4">
        <v>27857.88</v>
      </c>
      <c r="U255" s="21" t="s">
        <v>16</v>
      </c>
      <c r="V255" s="58" t="s">
        <v>16</v>
      </c>
      <c r="W255" s="58" t="s">
        <v>16</v>
      </c>
      <c r="X255" s="58" t="s">
        <v>16</v>
      </c>
      <c r="Y255" s="41" t="s">
        <v>16</v>
      </c>
      <c r="Z255" s="57" t="s">
        <v>16</v>
      </c>
      <c r="AA255" s="57" t="s">
        <v>16</v>
      </c>
      <c r="AB255" s="3" t="s">
        <v>16</v>
      </c>
      <c r="AC255" s="3" t="s">
        <v>16</v>
      </c>
      <c r="AD255" s="3" t="s">
        <v>16</v>
      </c>
    </row>
    <row r="256" spans="1:30" ht="12.75">
      <c r="A256" s="9" t="s">
        <v>23</v>
      </c>
      <c r="B256" s="15" t="s">
        <v>11</v>
      </c>
      <c r="C256" s="15">
        <v>276</v>
      </c>
      <c r="D256" s="14" t="s">
        <v>54</v>
      </c>
      <c r="E256" s="9" t="s">
        <v>167</v>
      </c>
      <c r="F256" s="9" t="s">
        <v>57</v>
      </c>
      <c r="G256" s="16"/>
      <c r="H256" s="16"/>
      <c r="I256" s="3"/>
      <c r="J256" s="3"/>
      <c r="K256" s="3"/>
      <c r="L256" s="4"/>
      <c r="M256" s="4"/>
      <c r="N256" s="4"/>
      <c r="O256" s="4"/>
      <c r="P256" s="4"/>
      <c r="Q256" s="4"/>
      <c r="R256" s="4"/>
      <c r="S256" s="4"/>
      <c r="T256" s="21" t="s">
        <v>16</v>
      </c>
      <c r="U256" s="4">
        <v>22239.15</v>
      </c>
      <c r="V256" s="57">
        <v>21664.91</v>
      </c>
      <c r="W256" s="69">
        <v>21737.09</v>
      </c>
      <c r="X256" s="69">
        <v>21737.09</v>
      </c>
      <c r="Y256" s="77">
        <v>25166.33</v>
      </c>
      <c r="Z256" s="69">
        <v>25157.76</v>
      </c>
      <c r="AA256" s="69">
        <v>25469.87</v>
      </c>
      <c r="AB256" s="1">
        <v>25208.59</v>
      </c>
      <c r="AC256" s="1">
        <v>31641.22</v>
      </c>
      <c r="AD256" s="83">
        <v>30566.99</v>
      </c>
    </row>
    <row r="257" spans="1:30" ht="12.75">
      <c r="A257" s="9" t="s">
        <v>6</v>
      </c>
      <c r="B257" s="15" t="s">
        <v>20</v>
      </c>
      <c r="C257" s="15">
        <v>631</v>
      </c>
      <c r="D257" s="14" t="s">
        <v>54</v>
      </c>
      <c r="E257" s="9" t="s">
        <v>146</v>
      </c>
      <c r="F257" s="9" t="s">
        <v>57</v>
      </c>
      <c r="G257" s="3"/>
      <c r="H257" s="3"/>
      <c r="I257" s="3"/>
      <c r="J257" s="3"/>
      <c r="K257" s="3"/>
      <c r="L257" s="3"/>
      <c r="M257" s="4"/>
      <c r="N257" s="21" t="s">
        <v>16</v>
      </c>
      <c r="O257" s="4">
        <v>16087.49</v>
      </c>
      <c r="P257" s="4">
        <v>16087.49</v>
      </c>
      <c r="Q257" s="4">
        <v>27527.1</v>
      </c>
      <c r="R257" s="4">
        <v>27527.1</v>
      </c>
      <c r="S257" s="4">
        <v>28172.91</v>
      </c>
      <c r="T257" s="4">
        <v>28172.91</v>
      </c>
      <c r="U257" s="4">
        <v>24853.55</v>
      </c>
      <c r="V257" s="56">
        <v>24853.55</v>
      </c>
      <c r="W257" s="69">
        <v>20876.94</v>
      </c>
      <c r="X257" s="69">
        <v>20876.94</v>
      </c>
      <c r="Y257" s="77">
        <v>24113.33</v>
      </c>
      <c r="Z257" s="82">
        <v>24113.33</v>
      </c>
      <c r="AA257" s="69">
        <v>24596.16</v>
      </c>
      <c r="AB257" s="1">
        <v>24596.16</v>
      </c>
      <c r="AC257" s="1">
        <v>26096.75</v>
      </c>
      <c r="AD257" s="83">
        <v>26094.16</v>
      </c>
    </row>
    <row r="258" spans="1:30" ht="12.75">
      <c r="A258" s="9" t="s">
        <v>6</v>
      </c>
      <c r="B258" s="15" t="s">
        <v>20</v>
      </c>
      <c r="C258" s="15" t="s">
        <v>164</v>
      </c>
      <c r="D258" s="14" t="s">
        <v>54</v>
      </c>
      <c r="E258" s="9" t="s">
        <v>165</v>
      </c>
      <c r="F258" s="9" t="s">
        <v>57</v>
      </c>
      <c r="G258" s="3"/>
      <c r="H258" s="3"/>
      <c r="I258" s="3"/>
      <c r="J258" s="3"/>
      <c r="K258" s="3"/>
      <c r="L258" s="3"/>
      <c r="M258" s="4">
        <v>2774.51</v>
      </c>
      <c r="N258" s="21">
        <v>2768.14</v>
      </c>
      <c r="O258" s="4">
        <v>24493.78</v>
      </c>
      <c r="P258" s="4">
        <v>24485.2</v>
      </c>
      <c r="Q258" s="4">
        <v>35684.41</v>
      </c>
      <c r="R258" s="4">
        <v>35678.39</v>
      </c>
      <c r="S258" s="4">
        <v>39511.85</v>
      </c>
      <c r="T258" s="4">
        <v>39511.85</v>
      </c>
      <c r="U258" s="4">
        <v>44250.22</v>
      </c>
      <c r="V258" s="55">
        <v>44250.22</v>
      </c>
      <c r="W258" s="58" t="s">
        <v>16</v>
      </c>
      <c r="X258" s="58" t="s">
        <v>16</v>
      </c>
      <c r="Y258" s="58" t="s">
        <v>16</v>
      </c>
      <c r="Z258" s="58" t="s">
        <v>16</v>
      </c>
      <c r="AA258" s="58" t="s">
        <v>16</v>
      </c>
      <c r="AB258" s="41" t="s">
        <v>16</v>
      </c>
      <c r="AC258" s="41" t="s">
        <v>16</v>
      </c>
      <c r="AD258" s="41" t="s">
        <v>16</v>
      </c>
    </row>
    <row r="259" spans="1:30" ht="12.75">
      <c r="A259" s="9" t="s">
        <v>6</v>
      </c>
      <c r="B259" s="15" t="s">
        <v>20</v>
      </c>
      <c r="C259" s="15">
        <v>336</v>
      </c>
      <c r="D259" s="14" t="s">
        <v>54</v>
      </c>
      <c r="E259" s="9" t="s">
        <v>165</v>
      </c>
      <c r="F259" s="9" t="s">
        <v>57</v>
      </c>
      <c r="G259" s="3"/>
      <c r="H259" s="3"/>
      <c r="I259" s="3"/>
      <c r="J259" s="3"/>
      <c r="K259" s="3"/>
      <c r="L259" s="3"/>
      <c r="M259" s="4"/>
      <c r="N259" s="21"/>
      <c r="O259" s="4"/>
      <c r="P259" s="4"/>
      <c r="Q259" s="4"/>
      <c r="R259" s="4"/>
      <c r="S259" s="4"/>
      <c r="T259" s="4"/>
      <c r="U259" s="4"/>
      <c r="V259" s="55"/>
      <c r="W259" s="58"/>
      <c r="X259" s="58"/>
      <c r="Y259" s="58"/>
      <c r="Z259" s="58"/>
      <c r="AA259" s="58">
        <v>102.59</v>
      </c>
      <c r="AB259" s="41">
        <v>102.59</v>
      </c>
      <c r="AC259" s="1">
        <v>89.94</v>
      </c>
      <c r="AD259" s="83"/>
    </row>
    <row r="260" spans="1:30" ht="12.75">
      <c r="A260" s="9" t="s">
        <v>6</v>
      </c>
      <c r="B260" s="15" t="s">
        <v>20</v>
      </c>
      <c r="C260" s="15">
        <v>1187</v>
      </c>
      <c r="D260" s="14" t="s">
        <v>54</v>
      </c>
      <c r="E260" s="9" t="s">
        <v>165</v>
      </c>
      <c r="F260" s="9" t="s">
        <v>57</v>
      </c>
      <c r="G260" s="3"/>
      <c r="H260" s="3"/>
      <c r="I260" s="3"/>
      <c r="J260" s="3"/>
      <c r="K260" s="3"/>
      <c r="L260" s="3"/>
      <c r="M260" s="4"/>
      <c r="N260" s="21"/>
      <c r="O260" s="4"/>
      <c r="P260" s="4"/>
      <c r="Q260" s="4"/>
      <c r="R260" s="4"/>
      <c r="S260" s="4"/>
      <c r="T260" s="4"/>
      <c r="U260" s="4"/>
      <c r="V260" s="55"/>
      <c r="W260" s="58"/>
      <c r="X260" s="58"/>
      <c r="Y260" s="58"/>
      <c r="Z260" s="58"/>
      <c r="AA260" s="58">
        <v>1393.66</v>
      </c>
      <c r="AB260" s="41">
        <v>1393.66</v>
      </c>
      <c r="AC260" s="1">
        <v>1508.17</v>
      </c>
      <c r="AD260" s="83">
        <v>1508.17</v>
      </c>
    </row>
    <row r="261" spans="1:30" ht="12.75">
      <c r="A261" s="9" t="s">
        <v>6</v>
      </c>
      <c r="B261" s="15" t="s">
        <v>20</v>
      </c>
      <c r="C261" s="15">
        <v>2017</v>
      </c>
      <c r="D261" s="14" t="s">
        <v>54</v>
      </c>
      <c r="E261" s="9" t="s">
        <v>165</v>
      </c>
      <c r="F261" s="9" t="s">
        <v>57</v>
      </c>
      <c r="G261" s="3"/>
      <c r="H261" s="3"/>
      <c r="I261" s="3"/>
      <c r="J261" s="3"/>
      <c r="K261" s="3"/>
      <c r="L261" s="3"/>
      <c r="M261" s="4"/>
      <c r="N261" s="21"/>
      <c r="O261" s="4"/>
      <c r="P261" s="4"/>
      <c r="Q261" s="4"/>
      <c r="R261" s="4"/>
      <c r="S261" s="4"/>
      <c r="T261" s="4"/>
      <c r="U261" s="4"/>
      <c r="V261" s="55"/>
      <c r="W261" s="58"/>
      <c r="X261" s="58"/>
      <c r="Y261" s="58"/>
      <c r="Z261" s="58"/>
      <c r="AA261" s="58"/>
      <c r="AB261" s="41"/>
      <c r="AC261" s="1"/>
      <c r="AD261" s="83">
        <v>89.94</v>
      </c>
    </row>
    <row r="262" spans="1:30" ht="12.75">
      <c r="A262" s="9" t="s">
        <v>6</v>
      </c>
      <c r="B262" s="15" t="s">
        <v>11</v>
      </c>
      <c r="C262" s="65">
        <v>3</v>
      </c>
      <c r="D262" s="14" t="s">
        <v>54</v>
      </c>
      <c r="E262" s="9" t="s">
        <v>165</v>
      </c>
      <c r="F262" s="9" t="s">
        <v>57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1" t="s">
        <v>16</v>
      </c>
      <c r="U262" s="21" t="s">
        <v>16</v>
      </c>
      <c r="V262" s="21" t="s">
        <v>16</v>
      </c>
      <c r="W262" s="69">
        <v>2450.4</v>
      </c>
      <c r="X262" s="69">
        <v>2450.4</v>
      </c>
      <c r="Y262" s="77">
        <v>1138.89</v>
      </c>
      <c r="Z262" s="57">
        <v>1138.89</v>
      </c>
      <c r="AA262" s="69">
        <v>2133.61</v>
      </c>
      <c r="AB262" s="1">
        <v>2133.61</v>
      </c>
      <c r="AC262" s="1">
        <v>1884.87</v>
      </c>
      <c r="AD262" s="83">
        <v>1884.87</v>
      </c>
    </row>
    <row r="263" spans="1:30" ht="12.75">
      <c r="A263" s="9" t="s">
        <v>6</v>
      </c>
      <c r="B263" s="15" t="s">
        <v>11</v>
      </c>
      <c r="C263" s="65">
        <v>7</v>
      </c>
      <c r="D263" s="14" t="s">
        <v>54</v>
      </c>
      <c r="E263" s="9" t="s">
        <v>165</v>
      </c>
      <c r="F263" s="9" t="s">
        <v>57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1" t="s">
        <v>16</v>
      </c>
      <c r="U263" s="21" t="s">
        <v>16</v>
      </c>
      <c r="V263" s="21" t="s">
        <v>16</v>
      </c>
      <c r="W263" s="69">
        <v>683.04</v>
      </c>
      <c r="X263" s="69">
        <v>683.04</v>
      </c>
      <c r="Y263" s="77">
        <v>105.32</v>
      </c>
      <c r="Z263" s="57">
        <v>105.32</v>
      </c>
      <c r="AA263" s="69">
        <v>795.1</v>
      </c>
      <c r="AB263" s="3" t="s">
        <v>16</v>
      </c>
      <c r="AC263" s="3" t="s">
        <v>16</v>
      </c>
      <c r="AD263" s="3" t="s">
        <v>16</v>
      </c>
    </row>
    <row r="264" spans="1:30" ht="12.75">
      <c r="A264" s="9" t="s">
        <v>6</v>
      </c>
      <c r="B264" s="15" t="s">
        <v>11</v>
      </c>
      <c r="C264" s="65">
        <v>8</v>
      </c>
      <c r="D264" s="14" t="s">
        <v>54</v>
      </c>
      <c r="E264" s="9" t="s">
        <v>165</v>
      </c>
      <c r="F264" s="9" t="s">
        <v>57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1" t="s">
        <v>16</v>
      </c>
      <c r="U264" s="21" t="s">
        <v>16</v>
      </c>
      <c r="V264" s="21" t="s">
        <v>16</v>
      </c>
      <c r="W264" s="69">
        <v>7252.6</v>
      </c>
      <c r="X264" s="69">
        <v>7252.6</v>
      </c>
      <c r="Y264" s="77">
        <v>9115.82</v>
      </c>
      <c r="Z264" s="57">
        <v>9115.82</v>
      </c>
      <c r="AA264" s="69">
        <v>8129.69</v>
      </c>
      <c r="AB264" s="1">
        <v>8129.69</v>
      </c>
      <c r="AC264" s="1">
        <v>7422.37</v>
      </c>
      <c r="AD264" s="83">
        <v>7422.37</v>
      </c>
    </row>
    <row r="265" spans="1:30" ht="12.75">
      <c r="A265" s="9" t="s">
        <v>6</v>
      </c>
      <c r="B265" s="15" t="s">
        <v>11</v>
      </c>
      <c r="C265" s="65" t="s">
        <v>195</v>
      </c>
      <c r="D265" s="14" t="s">
        <v>54</v>
      </c>
      <c r="E265" s="9" t="s">
        <v>165</v>
      </c>
      <c r="F265" s="9" t="s">
        <v>57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67">
        <v>1109.02</v>
      </c>
      <c r="R265" s="68">
        <v>1109.02</v>
      </c>
      <c r="S265" s="67">
        <v>1065.89</v>
      </c>
      <c r="T265" s="68">
        <v>1065.89</v>
      </c>
      <c r="U265" s="67">
        <v>1064.75</v>
      </c>
      <c r="V265" s="66">
        <v>1064.75</v>
      </c>
      <c r="W265" s="58" t="s">
        <v>16</v>
      </c>
      <c r="X265" s="58" t="s">
        <v>16</v>
      </c>
      <c r="Y265" s="41" t="s">
        <v>16</v>
      </c>
      <c r="Z265" s="57" t="s">
        <v>16</v>
      </c>
      <c r="AA265" s="57" t="s">
        <v>16</v>
      </c>
      <c r="AB265" s="3" t="s">
        <v>16</v>
      </c>
      <c r="AC265" s="3" t="s">
        <v>16</v>
      </c>
      <c r="AD265" s="3" t="s">
        <v>16</v>
      </c>
    </row>
    <row r="266" spans="1:30" ht="12.75">
      <c r="A266" s="9" t="s">
        <v>6</v>
      </c>
      <c r="B266" s="15" t="s">
        <v>11</v>
      </c>
      <c r="C266" s="65">
        <v>10</v>
      </c>
      <c r="D266" s="14" t="s">
        <v>54</v>
      </c>
      <c r="E266" s="9" t="s">
        <v>165</v>
      </c>
      <c r="F266" s="9" t="s">
        <v>57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1" t="s">
        <v>16</v>
      </c>
      <c r="U266" s="21" t="s">
        <v>16</v>
      </c>
      <c r="V266" s="21" t="s">
        <v>16</v>
      </c>
      <c r="W266" s="69">
        <v>0</v>
      </c>
      <c r="X266" s="58" t="s">
        <v>16</v>
      </c>
      <c r="Y266" s="41" t="s">
        <v>16</v>
      </c>
      <c r="Z266" s="57" t="s">
        <v>16</v>
      </c>
      <c r="AA266" s="57" t="s">
        <v>16</v>
      </c>
      <c r="AB266" s="3" t="s">
        <v>16</v>
      </c>
      <c r="AC266" s="3" t="s">
        <v>16</v>
      </c>
      <c r="AD266" s="3" t="s">
        <v>16</v>
      </c>
    </row>
    <row r="267" spans="1:30" ht="12.75">
      <c r="A267" s="9" t="s">
        <v>6</v>
      </c>
      <c r="B267" s="15" t="s">
        <v>11</v>
      </c>
      <c r="C267" s="65">
        <v>11</v>
      </c>
      <c r="D267" s="14" t="s">
        <v>54</v>
      </c>
      <c r="E267" s="9" t="s">
        <v>165</v>
      </c>
      <c r="F267" s="9" t="s">
        <v>57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1" t="s">
        <v>16</v>
      </c>
      <c r="U267" s="21" t="s">
        <v>16</v>
      </c>
      <c r="V267" s="21" t="s">
        <v>16</v>
      </c>
      <c r="W267" s="69">
        <v>1540.72</v>
      </c>
      <c r="X267" s="69">
        <v>1540.72</v>
      </c>
      <c r="Y267" s="77">
        <v>1656.01</v>
      </c>
      <c r="Z267" s="57">
        <v>1656.01</v>
      </c>
      <c r="AA267" s="69">
        <v>1381.31</v>
      </c>
      <c r="AB267" s="1">
        <v>1381.31</v>
      </c>
      <c r="AC267" s="1">
        <v>1098.61</v>
      </c>
      <c r="AD267" s="83">
        <v>1098.61</v>
      </c>
    </row>
    <row r="268" spans="1:30" ht="12.75">
      <c r="A268" s="9" t="s">
        <v>6</v>
      </c>
      <c r="B268" s="15" t="s">
        <v>11</v>
      </c>
      <c r="C268" s="65">
        <v>13</v>
      </c>
      <c r="D268" s="14" t="s">
        <v>54</v>
      </c>
      <c r="E268" s="9" t="s">
        <v>165</v>
      </c>
      <c r="F268" s="9" t="s">
        <v>57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1" t="s">
        <v>16</v>
      </c>
      <c r="U268" s="21" t="s">
        <v>16</v>
      </c>
      <c r="V268" s="21" t="s">
        <v>16</v>
      </c>
      <c r="W268" s="69">
        <v>3855.6</v>
      </c>
      <c r="X268" s="69">
        <v>3855.6</v>
      </c>
      <c r="Y268" s="77">
        <v>3462.54</v>
      </c>
      <c r="Z268" s="57">
        <v>3462.54</v>
      </c>
      <c r="AA268" s="57" t="s">
        <v>16</v>
      </c>
      <c r="AB268" s="3" t="s">
        <v>16</v>
      </c>
      <c r="AC268" s="3" t="s">
        <v>16</v>
      </c>
      <c r="AD268" s="3" t="s">
        <v>16</v>
      </c>
    </row>
    <row r="269" spans="1:30" ht="12.75">
      <c r="A269" s="9" t="s">
        <v>6</v>
      </c>
      <c r="B269" s="15" t="s">
        <v>11</v>
      </c>
      <c r="C269" s="65">
        <v>93</v>
      </c>
      <c r="D269" s="14" t="s">
        <v>54</v>
      </c>
      <c r="E269" s="9" t="s">
        <v>165</v>
      </c>
      <c r="F269" s="9" t="s">
        <v>57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1" t="s">
        <v>16</v>
      </c>
      <c r="U269" s="21" t="s">
        <v>16</v>
      </c>
      <c r="V269" s="21" t="s">
        <v>16</v>
      </c>
      <c r="W269" s="69">
        <v>198.7</v>
      </c>
      <c r="X269" s="69">
        <v>198.7</v>
      </c>
      <c r="Y269" s="77">
        <v>341.5</v>
      </c>
      <c r="Z269" s="57">
        <v>341.5</v>
      </c>
      <c r="AA269" s="69">
        <v>352.77</v>
      </c>
      <c r="AB269" s="1">
        <v>352.77</v>
      </c>
      <c r="AC269" s="1">
        <v>300.3</v>
      </c>
      <c r="AD269" s="83">
        <v>300.3</v>
      </c>
    </row>
    <row r="270" spans="1:30" ht="12.75">
      <c r="A270" s="9" t="s">
        <v>6</v>
      </c>
      <c r="B270" s="15" t="s">
        <v>11</v>
      </c>
      <c r="C270" s="65">
        <v>309</v>
      </c>
      <c r="D270" s="14" t="s">
        <v>54</v>
      </c>
      <c r="E270" s="9" t="s">
        <v>165</v>
      </c>
      <c r="F270" s="9" t="s">
        <v>57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1" t="s">
        <v>16</v>
      </c>
      <c r="U270" s="21" t="s">
        <v>16</v>
      </c>
      <c r="V270" s="21" t="s">
        <v>16</v>
      </c>
      <c r="W270" s="69">
        <v>6722.11</v>
      </c>
      <c r="X270" s="69">
        <v>6722.11</v>
      </c>
      <c r="Y270" s="77">
        <v>5543.39</v>
      </c>
      <c r="Z270" s="57">
        <v>5543.39</v>
      </c>
      <c r="AA270" s="69">
        <v>7371.26</v>
      </c>
      <c r="AB270" s="1">
        <v>7371.26</v>
      </c>
      <c r="AC270" s="1">
        <v>7136.62</v>
      </c>
      <c r="AD270" s="83">
        <v>7095.63</v>
      </c>
    </row>
    <row r="271" spans="1:30" ht="12.75">
      <c r="A271" s="9" t="s">
        <v>6</v>
      </c>
      <c r="B271" s="15" t="s">
        <v>11</v>
      </c>
      <c r="C271" s="65">
        <v>310</v>
      </c>
      <c r="D271" s="14" t="s">
        <v>54</v>
      </c>
      <c r="E271" s="9" t="s">
        <v>165</v>
      </c>
      <c r="F271" s="9" t="s">
        <v>57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1" t="s">
        <v>16</v>
      </c>
      <c r="U271" s="21" t="s">
        <v>16</v>
      </c>
      <c r="V271" s="21" t="s">
        <v>16</v>
      </c>
      <c r="W271" s="69">
        <v>7725.72</v>
      </c>
      <c r="X271" s="69">
        <v>7725.72</v>
      </c>
      <c r="Y271" s="77">
        <v>11487.36</v>
      </c>
      <c r="Z271" s="57">
        <v>11487.36</v>
      </c>
      <c r="AA271" s="69">
        <v>11539.9</v>
      </c>
      <c r="AB271" s="1">
        <v>11539.9</v>
      </c>
      <c r="AC271" s="1">
        <v>9852.07</v>
      </c>
      <c r="AD271" s="83">
        <v>9850.54</v>
      </c>
    </row>
    <row r="272" spans="1:30" ht="12.75">
      <c r="A272" s="9" t="s">
        <v>6</v>
      </c>
      <c r="B272" s="15" t="s">
        <v>11</v>
      </c>
      <c r="C272" s="65">
        <v>314</v>
      </c>
      <c r="D272" s="14" t="s">
        <v>54</v>
      </c>
      <c r="E272" s="9" t="s">
        <v>165</v>
      </c>
      <c r="F272" s="9" t="s">
        <v>57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1" t="s">
        <v>16</v>
      </c>
      <c r="U272" s="21" t="s">
        <v>16</v>
      </c>
      <c r="V272" s="21" t="s">
        <v>16</v>
      </c>
      <c r="W272" s="69">
        <v>8783.34</v>
      </c>
      <c r="X272" s="69">
        <v>8783.34</v>
      </c>
      <c r="Y272" s="77">
        <v>6595.76</v>
      </c>
      <c r="Z272" s="57">
        <v>6595.76</v>
      </c>
      <c r="AA272" s="69">
        <v>8781.36</v>
      </c>
      <c r="AB272" s="1">
        <v>8781.36</v>
      </c>
      <c r="AC272" s="1">
        <v>8773.84</v>
      </c>
      <c r="AD272" s="83">
        <v>8700.32</v>
      </c>
    </row>
    <row r="273" spans="1:30" ht="12.75">
      <c r="A273" s="9" t="s">
        <v>6</v>
      </c>
      <c r="B273" s="15" t="s">
        <v>11</v>
      </c>
      <c r="C273" s="65">
        <v>315</v>
      </c>
      <c r="D273" s="14" t="s">
        <v>54</v>
      </c>
      <c r="E273" s="9" t="s">
        <v>165</v>
      </c>
      <c r="F273" s="9" t="s">
        <v>57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1" t="s">
        <v>16</v>
      </c>
      <c r="U273" s="21" t="s">
        <v>16</v>
      </c>
      <c r="V273" s="21" t="s">
        <v>16</v>
      </c>
      <c r="W273" s="69">
        <v>9514.78</v>
      </c>
      <c r="X273" s="69">
        <v>9514.78</v>
      </c>
      <c r="Y273" s="77">
        <v>11378.49</v>
      </c>
      <c r="Z273" s="57">
        <v>11378.49</v>
      </c>
      <c r="AA273" s="69">
        <v>10247.83</v>
      </c>
      <c r="AB273" s="1">
        <v>10247.83</v>
      </c>
      <c r="AC273" s="1">
        <v>8816.92</v>
      </c>
      <c r="AD273" s="83">
        <v>8810.7</v>
      </c>
    </row>
    <row r="274" spans="1:30" ht="12.75">
      <c r="A274" s="9" t="s">
        <v>6</v>
      </c>
      <c r="B274" s="15" t="s">
        <v>11</v>
      </c>
      <c r="C274" s="65">
        <v>317</v>
      </c>
      <c r="D274" s="14" t="s">
        <v>54</v>
      </c>
      <c r="E274" s="9" t="s">
        <v>165</v>
      </c>
      <c r="F274" s="9" t="s">
        <v>57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1"/>
      <c r="U274" s="21"/>
      <c r="V274" s="21"/>
      <c r="W274" s="69"/>
      <c r="X274" s="69"/>
      <c r="Y274" s="41" t="s">
        <v>16</v>
      </c>
      <c r="Z274" s="57" t="s">
        <v>16</v>
      </c>
      <c r="AA274" s="57" t="s">
        <v>16</v>
      </c>
      <c r="AB274" s="1">
        <v>795.1</v>
      </c>
      <c r="AC274" s="1">
        <v>399.06</v>
      </c>
      <c r="AD274" s="83">
        <v>399.06</v>
      </c>
    </row>
    <row r="275" spans="1:30" ht="12.75">
      <c r="A275" s="9" t="s">
        <v>6</v>
      </c>
      <c r="B275" s="15" t="s">
        <v>11</v>
      </c>
      <c r="C275" s="65">
        <v>322</v>
      </c>
      <c r="D275" s="14" t="s">
        <v>54</v>
      </c>
      <c r="E275" s="9" t="s">
        <v>165</v>
      </c>
      <c r="F275" s="9" t="s">
        <v>57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1"/>
      <c r="U275" s="21"/>
      <c r="V275" s="21"/>
      <c r="W275" s="69"/>
      <c r="X275" s="69"/>
      <c r="Y275" s="41" t="s">
        <v>16</v>
      </c>
      <c r="Z275" s="57" t="s">
        <v>16</v>
      </c>
      <c r="AA275" s="69">
        <v>4390.34</v>
      </c>
      <c r="AB275" s="1">
        <v>4390.34</v>
      </c>
      <c r="AC275" s="1">
        <v>3956.37</v>
      </c>
      <c r="AD275" s="83">
        <v>3956.33</v>
      </c>
    </row>
    <row r="276" spans="1:30" ht="12.75">
      <c r="A276" s="42"/>
      <c r="B276" s="42"/>
      <c r="C276" s="42"/>
      <c r="D276" s="42"/>
      <c r="E276" s="42"/>
      <c r="F276" s="19" t="s">
        <v>41</v>
      </c>
      <c r="G276" s="5">
        <f aca="true" t="shared" si="0" ref="G276:AD276">SUM(G3:G275)</f>
        <v>97502.70299999998</v>
      </c>
      <c r="H276" s="5">
        <f t="shared" si="0"/>
        <v>109887.61999999998</v>
      </c>
      <c r="I276" s="5">
        <f t="shared" si="0"/>
        <v>90394.31599999998</v>
      </c>
      <c r="J276" s="5">
        <f t="shared" si="0"/>
        <v>97919.727</v>
      </c>
      <c r="K276" s="5">
        <f t="shared" si="0"/>
        <v>121728.9927182</v>
      </c>
      <c r="L276" s="5">
        <f t="shared" si="0"/>
        <v>159896.36899999998</v>
      </c>
      <c r="M276" s="5">
        <f t="shared" si="0"/>
        <v>191015.65200000003</v>
      </c>
      <c r="N276" s="5">
        <f t="shared" si="0"/>
        <v>287917.065</v>
      </c>
      <c r="O276" s="5">
        <f t="shared" si="0"/>
        <v>419560.9253000001</v>
      </c>
      <c r="P276" s="5">
        <f t="shared" si="0"/>
        <v>488327.846</v>
      </c>
      <c r="Q276" s="5">
        <f t="shared" si="0"/>
        <v>616860.6289</v>
      </c>
      <c r="R276" s="5">
        <f t="shared" si="0"/>
        <v>748506.152</v>
      </c>
      <c r="S276" s="5">
        <f t="shared" si="0"/>
        <v>850265.2040000001</v>
      </c>
      <c r="T276" s="5">
        <f t="shared" si="0"/>
        <v>882548.19</v>
      </c>
      <c r="U276" s="5">
        <f t="shared" si="0"/>
        <v>940789.2668000003</v>
      </c>
      <c r="V276" s="5">
        <f t="shared" si="0"/>
        <v>962679.5323999997</v>
      </c>
      <c r="W276" s="73">
        <f t="shared" si="0"/>
        <v>990113.6423999998</v>
      </c>
      <c r="X276" s="5">
        <f t="shared" si="0"/>
        <v>994113.1099999998</v>
      </c>
      <c r="Y276" s="5">
        <f t="shared" si="0"/>
        <v>1099249.16</v>
      </c>
      <c r="Z276" s="5">
        <f t="shared" si="0"/>
        <v>1121937.9300000002</v>
      </c>
      <c r="AA276" s="5">
        <f t="shared" si="0"/>
        <v>1144368.84</v>
      </c>
      <c r="AB276" s="5">
        <f t="shared" si="0"/>
        <v>1140982.5500000005</v>
      </c>
      <c r="AC276" s="5">
        <f t="shared" si="0"/>
        <v>1164038.0600000005</v>
      </c>
      <c r="AD276" s="5">
        <f t="shared" si="0"/>
        <v>1100829.6300000001</v>
      </c>
    </row>
    <row r="277" spans="6:30" ht="12.75">
      <c r="F277" s="19" t="s">
        <v>38</v>
      </c>
      <c r="G277" s="20">
        <f aca="true" t="shared" si="1" ref="G277:X277">G276/26.7</f>
        <v>3651.7866292134827</v>
      </c>
      <c r="H277" s="20">
        <f t="shared" si="1"/>
        <v>4115.641198501872</v>
      </c>
      <c r="I277" s="20">
        <f t="shared" si="1"/>
        <v>3385.5549063670405</v>
      </c>
      <c r="J277" s="20">
        <f t="shared" si="1"/>
        <v>3667.4055056179777</v>
      </c>
      <c r="K277" s="20">
        <f t="shared" si="1"/>
        <v>4559.138304052434</v>
      </c>
      <c r="L277" s="20">
        <f t="shared" si="1"/>
        <v>5988.628052434457</v>
      </c>
      <c r="M277" s="20">
        <f t="shared" si="1"/>
        <v>7154.144269662923</v>
      </c>
      <c r="N277" s="45">
        <f t="shared" si="1"/>
        <v>10783.410674157303</v>
      </c>
      <c r="O277" s="45">
        <f t="shared" si="1"/>
        <v>15713.892333333339</v>
      </c>
      <c r="P277" s="45">
        <f t="shared" si="1"/>
        <v>18289.43243445693</v>
      </c>
      <c r="Q277" s="45">
        <f t="shared" si="1"/>
        <v>23103.394340823972</v>
      </c>
      <c r="R277" s="45">
        <f t="shared" si="1"/>
        <v>28033.93827715356</v>
      </c>
      <c r="S277" s="45">
        <f t="shared" si="1"/>
        <v>31845.138726591766</v>
      </c>
      <c r="T277" s="45">
        <f t="shared" si="1"/>
        <v>33054.2393258427</v>
      </c>
      <c r="U277" s="45">
        <f t="shared" si="1"/>
        <v>35235.55306367043</v>
      </c>
      <c r="V277" s="59">
        <f t="shared" si="1"/>
        <v>36055.41319850186</v>
      </c>
      <c r="W277" s="59">
        <f t="shared" si="1"/>
        <v>37082.90795505617</v>
      </c>
      <c r="X277" s="45">
        <f t="shared" si="1"/>
        <v>37232.70074906366</v>
      </c>
      <c r="Y277" s="45">
        <f aca="true" t="shared" si="2" ref="Y277:AD277">Y276/26.7</f>
        <v>41170.38052434457</v>
      </c>
      <c r="Z277" s="45">
        <f t="shared" si="2"/>
        <v>42020.147191011245</v>
      </c>
      <c r="AA277" s="45">
        <f t="shared" si="2"/>
        <v>42860.256179775286</v>
      </c>
      <c r="AB277" s="45">
        <f t="shared" si="2"/>
        <v>42733.42883895133</v>
      </c>
      <c r="AC277" s="45">
        <f t="shared" si="2"/>
        <v>43596.931086142344</v>
      </c>
      <c r="AD277" s="45">
        <f t="shared" si="2"/>
        <v>41229.574157303374</v>
      </c>
    </row>
    <row r="278" spans="6:30" ht="12.75">
      <c r="F278" s="19" t="s">
        <v>39</v>
      </c>
      <c r="G278" s="20">
        <f aca="true" t="shared" si="3" ref="G278:R278">(G276*35.3147)/1000</f>
        <v>3443.2787056340994</v>
      </c>
      <c r="H278" s="20">
        <f t="shared" si="3"/>
        <v>3880.6483340139994</v>
      </c>
      <c r="I278" s="20">
        <f t="shared" si="3"/>
        <v>3192.248151245199</v>
      </c>
      <c r="J278" s="20">
        <f t="shared" si="3"/>
        <v>3458.0057830869</v>
      </c>
      <c r="K278" s="20">
        <f t="shared" si="3"/>
        <v>4298.822859145418</v>
      </c>
      <c r="L278" s="20">
        <f t="shared" si="3"/>
        <v>5646.6923023243</v>
      </c>
      <c r="M278" s="20">
        <f t="shared" si="3"/>
        <v>6745.660445684402</v>
      </c>
      <c r="N278" s="20">
        <f t="shared" si="3"/>
        <v>10167.704775355502</v>
      </c>
      <c r="O278" s="20">
        <f t="shared" si="3"/>
        <v>14816.668208691915</v>
      </c>
      <c r="P278" s="20">
        <f t="shared" si="3"/>
        <v>17245.151383136203</v>
      </c>
      <c r="Q278" s="20">
        <f t="shared" si="3"/>
        <v>21784.248051414834</v>
      </c>
      <c r="R278" s="20">
        <f t="shared" si="3"/>
        <v>26433.2702060344</v>
      </c>
      <c r="S278" s="20">
        <f aca="true" t="shared" si="4" ref="S278:X278">(S276*35.3147)/1000</f>
        <v>30026.860599698808</v>
      </c>
      <c r="T278" s="20">
        <f t="shared" si="4"/>
        <v>31166.924565393</v>
      </c>
      <c r="U278" s="20">
        <f t="shared" si="4"/>
        <v>33223.69072026197</v>
      </c>
      <c r="V278" s="60">
        <f t="shared" si="4"/>
        <v>33996.73888284627</v>
      </c>
      <c r="W278" s="60">
        <f t="shared" si="4"/>
        <v>34965.566247263276</v>
      </c>
      <c r="X278" s="20">
        <f t="shared" si="4"/>
        <v>35106.806245716994</v>
      </c>
      <c r="Y278" s="20">
        <f aca="true" t="shared" si="5" ref="Y278:AD278">(Y276*35.3147)/1000</f>
        <v>38819.654310652004</v>
      </c>
      <c r="Z278" s="20">
        <f t="shared" si="5"/>
        <v>39620.901416571</v>
      </c>
      <c r="AA278" s="20">
        <f t="shared" si="5"/>
        <v>40413.042273948005</v>
      </c>
      <c r="AB278" s="20">
        <f t="shared" si="5"/>
        <v>40293.45645848502</v>
      </c>
      <c r="AC278" s="20">
        <f t="shared" si="5"/>
        <v>41107.65487748202</v>
      </c>
      <c r="AD278" s="20">
        <f t="shared" si="5"/>
        <v>38875.46813456101</v>
      </c>
    </row>
    <row r="279" ht="12.75">
      <c r="W279" s="64"/>
    </row>
    <row r="280" spans="5:30" ht="12.75">
      <c r="E280" s="43" t="s">
        <v>50</v>
      </c>
      <c r="F280" s="19" t="s">
        <v>41</v>
      </c>
      <c r="G280" s="18">
        <f aca="true" t="shared" si="6" ref="G280:AD280">SUM(G3:G102)</f>
        <v>87512.203</v>
      </c>
      <c r="H280" s="18">
        <f t="shared" si="6"/>
        <v>90095.42</v>
      </c>
      <c r="I280" s="18">
        <f t="shared" si="6"/>
        <v>71117.73599999999</v>
      </c>
      <c r="J280" s="18">
        <f t="shared" si="6"/>
        <v>75304.747</v>
      </c>
      <c r="K280" s="18">
        <f t="shared" si="6"/>
        <v>87853.7327182</v>
      </c>
      <c r="L280" s="18">
        <f t="shared" si="6"/>
        <v>97182.36899999999</v>
      </c>
      <c r="M280" s="18">
        <f t="shared" si="6"/>
        <v>103144.492</v>
      </c>
      <c r="N280" s="18">
        <f t="shared" si="6"/>
        <v>112860.715</v>
      </c>
      <c r="O280" s="18">
        <f t="shared" si="6"/>
        <v>147498.905</v>
      </c>
      <c r="P280" s="18">
        <f t="shared" si="6"/>
        <v>151462.936</v>
      </c>
      <c r="Q280" s="18">
        <f t="shared" si="6"/>
        <v>162048.46890000004</v>
      </c>
      <c r="R280" s="18">
        <f t="shared" si="6"/>
        <v>173667.092</v>
      </c>
      <c r="S280" s="18">
        <f t="shared" si="6"/>
        <v>225653.60400000002</v>
      </c>
      <c r="T280" s="18">
        <f t="shared" si="6"/>
        <v>222397.49000000005</v>
      </c>
      <c r="U280" s="54">
        <f t="shared" si="6"/>
        <v>230906.80499999996</v>
      </c>
      <c r="V280" s="61">
        <f t="shared" si="6"/>
        <v>229380.9424</v>
      </c>
      <c r="W280" s="18">
        <f t="shared" si="6"/>
        <v>228821.52240000002</v>
      </c>
      <c r="X280" s="18">
        <f t="shared" si="6"/>
        <v>230141.44999999998</v>
      </c>
      <c r="Y280" s="18">
        <f t="shared" si="6"/>
        <v>242504.75000000012</v>
      </c>
      <c r="Z280" s="18">
        <f t="shared" si="6"/>
        <v>246304.23999999996</v>
      </c>
      <c r="AA280" s="18">
        <f t="shared" si="6"/>
        <v>254246.8</v>
      </c>
      <c r="AB280" s="18">
        <f t="shared" si="6"/>
        <v>250754.53000000003</v>
      </c>
      <c r="AC280" s="18">
        <f t="shared" si="6"/>
        <v>267807.91000000003</v>
      </c>
      <c r="AD280" s="18">
        <f t="shared" si="6"/>
        <v>267523.01000000007</v>
      </c>
    </row>
    <row r="281" spans="5:30" ht="12.75">
      <c r="E281" s="31"/>
      <c r="F281" s="19" t="s">
        <v>38</v>
      </c>
      <c r="G281" s="29">
        <f aca="true" t="shared" si="7" ref="G281:X281">G280/26.7</f>
        <v>3277.610599250936</v>
      </c>
      <c r="H281" s="29">
        <f t="shared" si="7"/>
        <v>3374.360299625468</v>
      </c>
      <c r="I281" s="29">
        <f t="shared" si="7"/>
        <v>2663.585617977528</v>
      </c>
      <c r="J281" s="29">
        <f t="shared" si="7"/>
        <v>2820.402509363296</v>
      </c>
      <c r="K281" s="29">
        <f t="shared" si="7"/>
        <v>3290.4019744644197</v>
      </c>
      <c r="L281" s="29">
        <f t="shared" si="7"/>
        <v>3639.789101123595</v>
      </c>
      <c r="M281" s="29">
        <f t="shared" si="7"/>
        <v>3863.0895880149815</v>
      </c>
      <c r="N281" s="29">
        <f t="shared" si="7"/>
        <v>4226.993071161049</v>
      </c>
      <c r="O281" s="29">
        <f t="shared" si="7"/>
        <v>5524.303558052435</v>
      </c>
      <c r="P281" s="29">
        <f t="shared" si="7"/>
        <v>5672.7691385767785</v>
      </c>
      <c r="Q281" s="29">
        <f t="shared" si="7"/>
        <v>6069.231044943822</v>
      </c>
      <c r="R281" s="29">
        <f t="shared" si="7"/>
        <v>6504.3854681647945</v>
      </c>
      <c r="S281" s="29">
        <f t="shared" si="7"/>
        <v>8451.44584269663</v>
      </c>
      <c r="T281" s="29">
        <f t="shared" si="7"/>
        <v>8329.494007490639</v>
      </c>
      <c r="U281" s="44">
        <f t="shared" si="7"/>
        <v>8648.194943820223</v>
      </c>
      <c r="V281" s="62">
        <f t="shared" si="7"/>
        <v>8591.046531835205</v>
      </c>
      <c r="W281" s="29">
        <f t="shared" si="7"/>
        <v>8570.094471910113</v>
      </c>
      <c r="X281" s="29">
        <f t="shared" si="7"/>
        <v>8619.529962546816</v>
      </c>
      <c r="Y281" s="29">
        <f aca="true" t="shared" si="8" ref="Y281:AD281">Y280/26.7</f>
        <v>9082.574906367046</v>
      </c>
      <c r="Z281" s="29">
        <f t="shared" si="8"/>
        <v>9224.877902621722</v>
      </c>
      <c r="AA281" s="29">
        <f t="shared" si="8"/>
        <v>9522.352059925093</v>
      </c>
      <c r="AB281" s="29">
        <f t="shared" si="8"/>
        <v>9391.555430711613</v>
      </c>
      <c r="AC281" s="29">
        <f t="shared" si="8"/>
        <v>10030.258801498128</v>
      </c>
      <c r="AD281" s="29">
        <f t="shared" si="8"/>
        <v>10019.588389513112</v>
      </c>
    </row>
    <row r="282" spans="5:30" ht="12.75">
      <c r="E282" s="30"/>
      <c r="F282" s="19" t="s">
        <v>39</v>
      </c>
      <c r="G282" s="29">
        <f aca="true" t="shared" si="9" ref="G282:L282">(G280*35.3147)/1000</f>
        <v>3090.4671952841</v>
      </c>
      <c r="H282" s="29">
        <f t="shared" si="9"/>
        <v>3181.692728674</v>
      </c>
      <c r="I282" s="29">
        <f t="shared" si="9"/>
        <v>2511.5015115191995</v>
      </c>
      <c r="J282" s="29">
        <f t="shared" si="9"/>
        <v>2659.3645488809</v>
      </c>
      <c r="K282" s="29">
        <f>(K280*35.3147)/1000</f>
        <v>3102.528214823418</v>
      </c>
      <c r="L282" s="29">
        <f t="shared" si="9"/>
        <v>3431.9662065243</v>
      </c>
      <c r="M282" s="29">
        <f aca="true" t="shared" si="10" ref="M282:R282">(M280*35.3147)/1000</f>
        <v>3642.5167916324003</v>
      </c>
      <c r="N282" s="29">
        <f t="shared" si="10"/>
        <v>3985.6422920105</v>
      </c>
      <c r="O282" s="29">
        <f t="shared" si="10"/>
        <v>5208.8795804035</v>
      </c>
      <c r="P282" s="29">
        <f t="shared" si="10"/>
        <v>5348.868145959199</v>
      </c>
      <c r="Q282" s="29">
        <f t="shared" si="10"/>
        <v>5722.693064662832</v>
      </c>
      <c r="R282" s="29">
        <f t="shared" si="10"/>
        <v>6133.001253852401</v>
      </c>
      <c r="S282" s="29">
        <f aca="true" t="shared" si="11" ref="S282:X282">(S280*35.3147)/1000</f>
        <v>7968.889329178801</v>
      </c>
      <c r="T282" s="29">
        <f t="shared" si="11"/>
        <v>7853.900640103002</v>
      </c>
      <c r="U282" s="44">
        <f t="shared" si="11"/>
        <v>8154.404546533499</v>
      </c>
      <c r="V282" s="62">
        <f t="shared" si="11"/>
        <v>8100.51916657328</v>
      </c>
      <c r="W282" s="29">
        <f t="shared" si="11"/>
        <v>8080.7634170992815</v>
      </c>
      <c r="X282" s="29">
        <f t="shared" si="11"/>
        <v>8127.376264314999</v>
      </c>
      <c r="Y282" s="29">
        <f aca="true" t="shared" si="12" ref="Y282:AD282">(Y280*35.3147)/1000</f>
        <v>8563.982494825004</v>
      </c>
      <c r="Z282" s="29">
        <f t="shared" si="12"/>
        <v>8698.160344328</v>
      </c>
      <c r="AA282" s="29">
        <f t="shared" si="12"/>
        <v>8978.64946796</v>
      </c>
      <c r="AB282" s="29">
        <f t="shared" si="12"/>
        <v>8855.321000591002</v>
      </c>
      <c r="AC282" s="29">
        <f t="shared" si="12"/>
        <v>9457.555999277001</v>
      </c>
      <c r="AD282" s="29">
        <f t="shared" si="12"/>
        <v>9447.494841247004</v>
      </c>
    </row>
    <row r="283" spans="5:24" ht="12.75">
      <c r="E283" s="28"/>
      <c r="F283" s="27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W283" s="2"/>
      <c r="X283" s="2"/>
    </row>
    <row r="284" spans="5:30" ht="12.75">
      <c r="E284" s="43" t="s">
        <v>51</v>
      </c>
      <c r="F284" s="19" t="s">
        <v>41</v>
      </c>
      <c r="G284" s="18">
        <f aca="true" t="shared" si="13" ref="G284:Z284">SUM(G106:G275)</f>
        <v>9990.5</v>
      </c>
      <c r="H284" s="18">
        <f t="shared" si="13"/>
        <v>19792.2</v>
      </c>
      <c r="I284" s="18">
        <f t="shared" si="13"/>
        <v>19276.58</v>
      </c>
      <c r="J284" s="18">
        <f t="shared" si="13"/>
        <v>22614.979999999996</v>
      </c>
      <c r="K284" s="18">
        <f t="shared" si="13"/>
        <v>33875.26</v>
      </c>
      <c r="L284" s="18">
        <f t="shared" si="13"/>
        <v>62714</v>
      </c>
      <c r="M284" s="18">
        <f t="shared" si="13"/>
        <v>87871.15999999999</v>
      </c>
      <c r="N284" s="18">
        <f t="shared" si="13"/>
        <v>175056.34999999998</v>
      </c>
      <c r="O284" s="18">
        <f t="shared" si="13"/>
        <v>272062.0203</v>
      </c>
      <c r="P284" s="18">
        <f t="shared" si="13"/>
        <v>336864.91</v>
      </c>
      <c r="Q284" s="18">
        <f t="shared" si="13"/>
        <v>454812.1599999999</v>
      </c>
      <c r="R284" s="18">
        <f t="shared" si="13"/>
        <v>574839.06</v>
      </c>
      <c r="S284" s="18">
        <f t="shared" si="13"/>
        <v>624611.6000000001</v>
      </c>
      <c r="T284" s="18">
        <f t="shared" si="13"/>
        <v>660150.7000000001</v>
      </c>
      <c r="U284" s="18">
        <f t="shared" si="13"/>
        <v>709882.4618000002</v>
      </c>
      <c r="V284" s="18">
        <f t="shared" si="13"/>
        <v>733298.5900000004</v>
      </c>
      <c r="W284" s="18">
        <f t="shared" si="13"/>
        <v>761292.1200000002</v>
      </c>
      <c r="X284" s="18">
        <f t="shared" si="13"/>
        <v>763971.66</v>
      </c>
      <c r="Y284" s="18">
        <f t="shared" si="13"/>
        <v>856744.4099999997</v>
      </c>
      <c r="Z284" s="18">
        <f t="shared" si="13"/>
        <v>875633.6900000001</v>
      </c>
      <c r="AA284" s="18">
        <f>SUM(AA105:AA275)</f>
        <v>890122.0399999999</v>
      </c>
      <c r="AB284" s="18">
        <f>SUM(AB103:AB275)</f>
        <v>890228.0199999999</v>
      </c>
      <c r="AC284" s="18">
        <f>SUM(AC103:AC275)</f>
        <v>896230.1500000001</v>
      </c>
      <c r="AD284" s="18">
        <f>SUM(AD103:AD275)</f>
        <v>833306.6200000001</v>
      </c>
    </row>
    <row r="285" spans="5:30" ht="12.75">
      <c r="E285" s="31"/>
      <c r="F285" s="19" t="s">
        <v>38</v>
      </c>
      <c r="G285" s="29">
        <f aca="true" t="shared" si="14" ref="G285:X285">G284/26.7</f>
        <v>374.1760299625468</v>
      </c>
      <c r="H285" s="29">
        <f t="shared" si="14"/>
        <v>741.2808988764045</v>
      </c>
      <c r="I285" s="29">
        <f t="shared" si="14"/>
        <v>721.9692883895132</v>
      </c>
      <c r="J285" s="29">
        <f t="shared" si="14"/>
        <v>847.0029962546815</v>
      </c>
      <c r="K285" s="29">
        <f t="shared" si="14"/>
        <v>1268.736329588015</v>
      </c>
      <c r="L285" s="44">
        <f t="shared" si="14"/>
        <v>2348.8389513108614</v>
      </c>
      <c r="M285" s="44">
        <f t="shared" si="14"/>
        <v>3291.0546816479396</v>
      </c>
      <c r="N285" s="44">
        <f t="shared" si="14"/>
        <v>6556.417602996254</v>
      </c>
      <c r="O285" s="44">
        <f t="shared" si="14"/>
        <v>10189.588775280898</v>
      </c>
      <c r="P285" s="44">
        <f t="shared" si="14"/>
        <v>12616.66329588015</v>
      </c>
      <c r="Q285" s="44">
        <f t="shared" si="14"/>
        <v>17034.163295880146</v>
      </c>
      <c r="R285" s="44">
        <f t="shared" si="14"/>
        <v>21529.552808988767</v>
      </c>
      <c r="S285" s="44">
        <f t="shared" si="14"/>
        <v>23393.692883895135</v>
      </c>
      <c r="T285" s="44">
        <f t="shared" si="14"/>
        <v>24724.745318352063</v>
      </c>
      <c r="U285" s="44">
        <f t="shared" si="14"/>
        <v>26587.358119850192</v>
      </c>
      <c r="V285" s="63">
        <f t="shared" si="14"/>
        <v>27464.366666666683</v>
      </c>
      <c r="W285" s="44">
        <f t="shared" si="14"/>
        <v>28512.813483146077</v>
      </c>
      <c r="X285" s="44">
        <f t="shared" si="14"/>
        <v>28613.170786516857</v>
      </c>
      <c r="Y285" s="44">
        <f aca="true" t="shared" si="15" ref="Y285:AD285">Y284/26.7</f>
        <v>32087.805617977516</v>
      </c>
      <c r="Z285" s="44">
        <f t="shared" si="15"/>
        <v>32795.269288389514</v>
      </c>
      <c r="AA285" s="44">
        <f t="shared" si="15"/>
        <v>33337.90411985019</v>
      </c>
      <c r="AB285" s="44">
        <f t="shared" si="15"/>
        <v>33341.8734082397</v>
      </c>
      <c r="AC285" s="44">
        <f t="shared" si="15"/>
        <v>33566.6722846442</v>
      </c>
      <c r="AD285" s="44">
        <f t="shared" si="15"/>
        <v>31209.985767790266</v>
      </c>
    </row>
    <row r="286" spans="5:30" ht="12.75">
      <c r="E286" s="30"/>
      <c r="F286" s="19" t="s">
        <v>39</v>
      </c>
      <c r="G286" s="29">
        <f aca="true" t="shared" si="16" ref="G286:L286">(G284*35.3147)/1000</f>
        <v>352.81151035</v>
      </c>
      <c r="H286" s="29">
        <f t="shared" si="16"/>
        <v>698.95560534</v>
      </c>
      <c r="I286" s="29">
        <f t="shared" si="16"/>
        <v>680.7466397260001</v>
      </c>
      <c r="J286" s="29">
        <f t="shared" si="16"/>
        <v>798.6412342059999</v>
      </c>
      <c r="K286" s="29">
        <f t="shared" si="16"/>
        <v>1196.2946443220003</v>
      </c>
      <c r="L286" s="44">
        <f t="shared" si="16"/>
        <v>2214.7260958</v>
      </c>
      <c r="M286" s="44">
        <f aca="true" t="shared" si="17" ref="M286:R286">(M284*35.3147)/1000</f>
        <v>3103.1436540519994</v>
      </c>
      <c r="N286" s="44">
        <f t="shared" si="17"/>
        <v>6182.062483344999</v>
      </c>
      <c r="O286" s="44">
        <f t="shared" si="17"/>
        <v>9607.788628288408</v>
      </c>
      <c r="P286" s="44">
        <f t="shared" si="17"/>
        <v>11896.283237177</v>
      </c>
      <c r="Q286" s="44">
        <f t="shared" si="17"/>
        <v>16061.554986751999</v>
      </c>
      <c r="R286" s="44">
        <f t="shared" si="17"/>
        <v>20300.268952182003</v>
      </c>
      <c r="S286" s="44">
        <f aca="true" t="shared" si="18" ref="S286:X286">(S284*35.3147)/1000</f>
        <v>22057.971270520004</v>
      </c>
      <c r="T286" s="44">
        <f t="shared" si="18"/>
        <v>23313.023925290003</v>
      </c>
      <c r="U286" s="44">
        <f t="shared" si="18"/>
        <v>25069.286173728466</v>
      </c>
      <c r="V286" s="63">
        <f t="shared" si="18"/>
        <v>25896.21971627302</v>
      </c>
      <c r="W286" s="44">
        <f t="shared" si="18"/>
        <v>26884.802830164008</v>
      </c>
      <c r="X286" s="44">
        <f t="shared" si="18"/>
        <v>26979.429981402</v>
      </c>
      <c r="Y286" s="44">
        <f aca="true" t="shared" si="19" ref="Y286:AD286">(Y284*35.3147)/1000</f>
        <v>30255.67181582699</v>
      </c>
      <c r="Z286" s="44">
        <f t="shared" si="19"/>
        <v>30922.741072243007</v>
      </c>
      <c r="AA286" s="44">
        <f t="shared" si="19"/>
        <v>31434.392805987998</v>
      </c>
      <c r="AB286" s="44">
        <f t="shared" si="19"/>
        <v>31438.135457893997</v>
      </c>
      <c r="AC286" s="44">
        <f t="shared" si="19"/>
        <v>31650.098878205004</v>
      </c>
      <c r="AD286" s="44">
        <f t="shared" si="19"/>
        <v>29427.973293314008</v>
      </c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B1">
      <selection activeCell="P22" sqref="P22"/>
    </sheetView>
  </sheetViews>
  <sheetFormatPr defaultColWidth="9.140625" defaultRowHeight="12.75"/>
  <cols>
    <col min="1" max="1" width="23.28125" style="0" customWidth="1"/>
    <col min="2" max="15" width="10.7109375" style="0" customWidth="1"/>
    <col min="16" max="16" width="11.00390625" style="0" customWidth="1"/>
    <col min="17" max="17" width="10.8515625" style="0" customWidth="1"/>
    <col min="18" max="18" width="10.140625" style="0" customWidth="1"/>
    <col min="20" max="21" width="10.8515625" style="0" customWidth="1"/>
    <col min="22" max="23" width="10.421875" style="0" customWidth="1"/>
    <col min="24" max="24" width="10.140625" style="0" customWidth="1"/>
    <col min="25" max="25" width="10.7109375" style="0" customWidth="1"/>
  </cols>
  <sheetData>
    <row r="1" spans="1:25" ht="89.25">
      <c r="A1" s="23" t="s">
        <v>31</v>
      </c>
      <c r="B1" s="11" t="s">
        <v>44</v>
      </c>
      <c r="C1" s="11" t="s">
        <v>45</v>
      </c>
      <c r="D1" s="11" t="s">
        <v>46</v>
      </c>
      <c r="E1" s="11" t="s">
        <v>47</v>
      </c>
      <c r="F1" s="11" t="s">
        <v>48</v>
      </c>
      <c r="G1" s="11" t="s">
        <v>49</v>
      </c>
      <c r="H1" s="11" t="s">
        <v>62</v>
      </c>
      <c r="I1" s="11" t="s">
        <v>71</v>
      </c>
      <c r="J1" s="11" t="s">
        <v>73</v>
      </c>
      <c r="K1" s="11" t="s">
        <v>110</v>
      </c>
      <c r="L1" s="11" t="s">
        <v>118</v>
      </c>
      <c r="M1" s="11" t="s">
        <v>122</v>
      </c>
      <c r="N1" s="11" t="s">
        <v>139</v>
      </c>
      <c r="O1" s="11" t="s">
        <v>144</v>
      </c>
      <c r="P1" s="11" t="s">
        <v>160</v>
      </c>
      <c r="Q1" s="11" t="s">
        <v>207</v>
      </c>
      <c r="R1" s="11" t="s">
        <v>196</v>
      </c>
      <c r="S1" s="11" t="s">
        <v>206</v>
      </c>
      <c r="T1" s="11" t="s">
        <v>210</v>
      </c>
      <c r="U1" s="11" t="s">
        <v>218</v>
      </c>
      <c r="V1" s="11" t="s">
        <v>225</v>
      </c>
      <c r="W1" s="11" t="s">
        <v>270</v>
      </c>
      <c r="X1" s="11" t="s">
        <v>271</v>
      </c>
      <c r="Y1" s="11" t="s">
        <v>287</v>
      </c>
    </row>
    <row r="2" spans="1:25" ht="15.75">
      <c r="A2" s="23" t="s">
        <v>127</v>
      </c>
      <c r="B2" s="48">
        <v>38352</v>
      </c>
      <c r="C2" s="48">
        <v>38533</v>
      </c>
      <c r="D2" s="48">
        <v>38717</v>
      </c>
      <c r="E2" s="48">
        <v>38898</v>
      </c>
      <c r="F2" s="48">
        <v>39082</v>
      </c>
      <c r="G2" s="48">
        <v>39263</v>
      </c>
      <c r="H2" s="48">
        <v>39447</v>
      </c>
      <c r="I2" s="48">
        <v>39629</v>
      </c>
      <c r="J2" s="48">
        <v>39813</v>
      </c>
      <c r="K2" s="48">
        <v>39994</v>
      </c>
      <c r="L2" s="48">
        <v>40178</v>
      </c>
      <c r="M2" s="48">
        <v>40359</v>
      </c>
      <c r="N2" s="48">
        <v>40543</v>
      </c>
      <c r="O2" s="48">
        <v>40724</v>
      </c>
      <c r="P2" s="48">
        <v>40908</v>
      </c>
      <c r="Q2" s="48">
        <v>41090</v>
      </c>
      <c r="R2" s="48">
        <v>41274</v>
      </c>
      <c r="S2" s="48">
        <v>41455</v>
      </c>
      <c r="T2" s="48">
        <v>41639</v>
      </c>
      <c r="U2" s="48">
        <v>41820</v>
      </c>
      <c r="V2" s="48">
        <v>42004</v>
      </c>
      <c r="W2" s="48">
        <v>42185</v>
      </c>
      <c r="X2" s="48">
        <v>42369</v>
      </c>
      <c r="Y2" s="48">
        <v>42551</v>
      </c>
    </row>
    <row r="3" spans="1:25" ht="15.75">
      <c r="A3" s="24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.75">
      <c r="A4" s="26" t="s">
        <v>41</v>
      </c>
      <c r="B4" s="32">
        <v>87512.203</v>
      </c>
      <c r="C4" s="32">
        <v>90095.42</v>
      </c>
      <c r="D4" s="32">
        <v>71117.73599999999</v>
      </c>
      <c r="E4" s="32">
        <v>75304.747</v>
      </c>
      <c r="F4" s="32">
        <v>87853.7327182</v>
      </c>
      <c r="G4" s="32">
        <v>97182.36899999999</v>
      </c>
      <c r="H4" s="32">
        <v>103144.492</v>
      </c>
      <c r="I4" s="32">
        <v>112860.715</v>
      </c>
      <c r="J4" s="32">
        <v>147498.905</v>
      </c>
      <c r="K4" s="32">
        <v>151462.936</v>
      </c>
      <c r="L4" s="32">
        <v>162048.46890000004</v>
      </c>
      <c r="M4" s="32">
        <v>173667.092</v>
      </c>
      <c r="N4" s="32">
        <v>225653.6</v>
      </c>
      <c r="O4" s="32">
        <v>222397.49</v>
      </c>
      <c r="P4" s="50">
        <v>230906.81</v>
      </c>
      <c r="Q4" s="50">
        <v>229380.94</v>
      </c>
      <c r="R4" s="50">
        <v>228821.52</v>
      </c>
      <c r="S4" s="74">
        <v>230141.45</v>
      </c>
      <c r="T4" s="74">
        <v>242504.75</v>
      </c>
      <c r="U4" s="74">
        <v>246304.24</v>
      </c>
      <c r="V4" s="74">
        <v>254246.8</v>
      </c>
      <c r="W4" s="74">
        <v>250754.53</v>
      </c>
      <c r="X4" s="74">
        <v>267807.91</v>
      </c>
      <c r="Y4" s="74">
        <v>267523.01</v>
      </c>
    </row>
    <row r="5" spans="1:25" ht="15.75">
      <c r="A5" s="26" t="s">
        <v>38</v>
      </c>
      <c r="B5" s="32">
        <v>3277.610599250936</v>
      </c>
      <c r="C5" s="32">
        <v>3374.360299625468</v>
      </c>
      <c r="D5" s="32">
        <v>2663.585617977528</v>
      </c>
      <c r="E5" s="32">
        <v>2820.402509363296</v>
      </c>
      <c r="F5" s="32">
        <v>3290.4019744644197</v>
      </c>
      <c r="G5" s="32">
        <v>3639.789101123595</v>
      </c>
      <c r="H5" s="32">
        <v>3863.0895880149815</v>
      </c>
      <c r="I5" s="32">
        <f aca="true" t="shared" si="0" ref="I5:S5">I4/26.7</f>
        <v>4226.993071161049</v>
      </c>
      <c r="J5" s="32">
        <f t="shared" si="0"/>
        <v>5524.303558052435</v>
      </c>
      <c r="K5" s="32">
        <f t="shared" si="0"/>
        <v>5672.7691385767785</v>
      </c>
      <c r="L5" s="32">
        <f t="shared" si="0"/>
        <v>6069.231044943822</v>
      </c>
      <c r="M5" s="32">
        <f t="shared" si="0"/>
        <v>6504.3854681647945</v>
      </c>
      <c r="N5" s="32">
        <f t="shared" si="0"/>
        <v>8451.445692883895</v>
      </c>
      <c r="O5" s="32">
        <f t="shared" si="0"/>
        <v>8329.494007490637</v>
      </c>
      <c r="P5" s="32">
        <f t="shared" si="0"/>
        <v>8648.195131086142</v>
      </c>
      <c r="Q5" s="32">
        <f t="shared" si="0"/>
        <v>8591.046441947567</v>
      </c>
      <c r="R5" s="32">
        <f t="shared" si="0"/>
        <v>8570.094382022471</v>
      </c>
      <c r="S5" s="32">
        <f t="shared" si="0"/>
        <v>8619.529962546818</v>
      </c>
      <c r="T5" s="32">
        <f aca="true" t="shared" si="1" ref="T5:Y5">T4/26.7</f>
        <v>9082.574906367041</v>
      </c>
      <c r="U5" s="32">
        <f t="shared" si="1"/>
        <v>9224.877902621723</v>
      </c>
      <c r="V5" s="32">
        <f t="shared" si="1"/>
        <v>9522.352059925093</v>
      </c>
      <c r="W5" s="32">
        <f t="shared" si="1"/>
        <v>9391.55543071161</v>
      </c>
      <c r="X5" s="32">
        <f t="shared" si="1"/>
        <v>10030.258801498127</v>
      </c>
      <c r="Y5" s="32">
        <f t="shared" si="1"/>
        <v>10019.58838951311</v>
      </c>
    </row>
    <row r="6" spans="1:25" ht="15.75">
      <c r="A6" s="26" t="s">
        <v>39</v>
      </c>
      <c r="B6" s="32">
        <v>3090.4671952841</v>
      </c>
      <c r="C6" s="32">
        <v>3181.692728674</v>
      </c>
      <c r="D6" s="32">
        <v>2511.5015115191995</v>
      </c>
      <c r="E6" s="32">
        <v>2659.3645488809</v>
      </c>
      <c r="F6" s="32">
        <v>3102.528214823418</v>
      </c>
      <c r="G6" s="32">
        <v>3431.9662065243</v>
      </c>
      <c r="H6" s="32">
        <v>3642.5167916324003</v>
      </c>
      <c r="I6" s="32">
        <f aca="true" t="shared" si="2" ref="I6:N6">(I4*35.3147)/1000</f>
        <v>3985.6422920105</v>
      </c>
      <c r="J6" s="32">
        <f t="shared" si="2"/>
        <v>5208.8795804035</v>
      </c>
      <c r="K6" s="32">
        <f t="shared" si="2"/>
        <v>5348.868145959199</v>
      </c>
      <c r="L6" s="32">
        <f t="shared" si="2"/>
        <v>5722.693064662832</v>
      </c>
      <c r="M6" s="32">
        <f t="shared" si="2"/>
        <v>6133.001253852401</v>
      </c>
      <c r="N6" s="32">
        <f t="shared" si="2"/>
        <v>7968.88918792</v>
      </c>
      <c r="O6" s="32">
        <f aca="true" t="shared" si="3" ref="O6:T6">(O4*35.3147)/1000</f>
        <v>7853.900640103</v>
      </c>
      <c r="P6" s="32">
        <f t="shared" si="3"/>
        <v>8154.404723107001</v>
      </c>
      <c r="Q6" s="32">
        <f t="shared" si="3"/>
        <v>8100.519081818001</v>
      </c>
      <c r="R6" s="32">
        <f t="shared" si="3"/>
        <v>8080.763332344</v>
      </c>
      <c r="S6" s="32">
        <f t="shared" si="3"/>
        <v>8127.376264315</v>
      </c>
      <c r="T6" s="32">
        <f t="shared" si="3"/>
        <v>8563.982494825</v>
      </c>
      <c r="U6" s="32">
        <f>(U4*35.3147)/1000</f>
        <v>8698.160344328</v>
      </c>
      <c r="V6" s="32">
        <f>(V4*35.3147)/1000</f>
        <v>8978.64946796</v>
      </c>
      <c r="W6" s="32">
        <f>(W4*35.3147)/1000</f>
        <v>8855.321000591</v>
      </c>
      <c r="X6" s="32">
        <f>(X4*35.3147)/1000</f>
        <v>9457.555999277</v>
      </c>
      <c r="Y6" s="32">
        <f>(Y4*35.3147)/1000</f>
        <v>9447.494841247002</v>
      </c>
    </row>
    <row r="7" spans="1:25" ht="15.75">
      <c r="A7" s="24" t="s">
        <v>51</v>
      </c>
      <c r="B7" s="36"/>
      <c r="C7" s="36"/>
      <c r="D7" s="36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5.75">
      <c r="A8" s="26" t="s">
        <v>41</v>
      </c>
      <c r="B8" s="32">
        <v>9990.5</v>
      </c>
      <c r="C8" s="32">
        <v>19792.2</v>
      </c>
      <c r="D8" s="32">
        <v>19276.58</v>
      </c>
      <c r="E8" s="32">
        <v>22614.98</v>
      </c>
      <c r="F8" s="32">
        <v>33875.26</v>
      </c>
      <c r="G8" s="32">
        <v>62714</v>
      </c>
      <c r="H8" s="32">
        <v>87871.16</v>
      </c>
      <c r="I8" s="32">
        <v>175056.35</v>
      </c>
      <c r="J8" s="32">
        <v>272062.0203</v>
      </c>
      <c r="K8" s="32">
        <v>336864.91</v>
      </c>
      <c r="L8" s="32">
        <v>453703.14</v>
      </c>
      <c r="M8" s="32">
        <v>574839.06</v>
      </c>
      <c r="N8" s="32">
        <v>624611.6</v>
      </c>
      <c r="O8" s="32">
        <v>660150.7</v>
      </c>
      <c r="P8" s="50">
        <v>709882.46</v>
      </c>
      <c r="Q8" s="50">
        <v>733298.59</v>
      </c>
      <c r="R8" s="50">
        <v>761292.12</v>
      </c>
      <c r="S8" s="74">
        <v>763971.66</v>
      </c>
      <c r="T8" s="74">
        <v>856774.41</v>
      </c>
      <c r="U8" s="74">
        <v>875633.69</v>
      </c>
      <c r="V8" s="74">
        <v>890122.04</v>
      </c>
      <c r="W8" s="74">
        <v>890228.11</v>
      </c>
      <c r="X8" s="74">
        <v>896230.15</v>
      </c>
      <c r="Y8" s="74">
        <v>833306.62</v>
      </c>
    </row>
    <row r="9" spans="1:25" ht="15.75">
      <c r="A9" s="26" t="s">
        <v>38</v>
      </c>
      <c r="B9" s="32">
        <v>374.1760299625468</v>
      </c>
      <c r="C9" s="32">
        <v>741.2808988764045</v>
      </c>
      <c r="D9" s="32">
        <v>721.9692883895132</v>
      </c>
      <c r="E9" s="32">
        <v>847.0029962546815</v>
      </c>
      <c r="F9" s="32">
        <v>1268.736329588015</v>
      </c>
      <c r="G9" s="32">
        <v>2348.8389513108614</v>
      </c>
      <c r="H9" s="32">
        <v>3187.1404494382023</v>
      </c>
      <c r="I9" s="32">
        <f aca="true" t="shared" si="4" ref="I9:S9">I8/26.7</f>
        <v>6556.4176029962555</v>
      </c>
      <c r="J9" s="32">
        <f t="shared" si="4"/>
        <v>10189.588775280898</v>
      </c>
      <c r="K9" s="32">
        <f t="shared" si="4"/>
        <v>12616.66329588015</v>
      </c>
      <c r="L9" s="32">
        <f t="shared" si="4"/>
        <v>16992.626966292137</v>
      </c>
      <c r="M9" s="32">
        <f t="shared" si="4"/>
        <v>21529.552808988767</v>
      </c>
      <c r="N9" s="32">
        <f t="shared" si="4"/>
        <v>23393.69288389513</v>
      </c>
      <c r="O9" s="32">
        <f t="shared" si="4"/>
        <v>24724.74531835206</v>
      </c>
      <c r="P9" s="32">
        <f t="shared" si="4"/>
        <v>26587.358052434458</v>
      </c>
      <c r="Q9" s="32">
        <f t="shared" si="4"/>
        <v>27464.366666666665</v>
      </c>
      <c r="R9" s="32">
        <f t="shared" si="4"/>
        <v>28512.813483146067</v>
      </c>
      <c r="S9" s="32">
        <f t="shared" si="4"/>
        <v>28613.170786516857</v>
      </c>
      <c r="T9" s="32">
        <f aca="true" t="shared" si="5" ref="T9:Y9">T8/26.7</f>
        <v>32088.92921348315</v>
      </c>
      <c r="U9" s="32">
        <f t="shared" si="5"/>
        <v>32795.269288389514</v>
      </c>
      <c r="V9" s="32">
        <f t="shared" si="5"/>
        <v>33337.90411985019</v>
      </c>
      <c r="W9" s="32">
        <f t="shared" si="5"/>
        <v>33341.87677902622</v>
      </c>
      <c r="X9" s="32">
        <f t="shared" si="5"/>
        <v>33566.6722846442</v>
      </c>
      <c r="Y9" s="32">
        <f t="shared" si="5"/>
        <v>31209.985767790262</v>
      </c>
    </row>
    <row r="10" spans="1:25" ht="15.75">
      <c r="A10" s="26" t="s">
        <v>39</v>
      </c>
      <c r="B10" s="32">
        <v>352.81151035</v>
      </c>
      <c r="C10" s="32">
        <v>698.95560534</v>
      </c>
      <c r="D10" s="32">
        <v>680.7466397260001</v>
      </c>
      <c r="E10" s="32">
        <v>798.6412342059999</v>
      </c>
      <c r="F10" s="32">
        <v>1196.2946443220003</v>
      </c>
      <c r="G10" s="32">
        <v>2214.7260958</v>
      </c>
      <c r="H10" s="32">
        <v>3005.162665755</v>
      </c>
      <c r="I10" s="32">
        <f aca="true" t="shared" si="6" ref="I10:N10">(I8*35.3147)/1000</f>
        <v>6182.062483345001</v>
      </c>
      <c r="J10" s="32">
        <f t="shared" si="6"/>
        <v>9607.788628288408</v>
      </c>
      <c r="K10" s="32">
        <f t="shared" si="6"/>
        <v>11896.283237177</v>
      </c>
      <c r="L10" s="32">
        <f t="shared" si="6"/>
        <v>16022.390278158002</v>
      </c>
      <c r="M10" s="32">
        <f t="shared" si="6"/>
        <v>20300.268952182003</v>
      </c>
      <c r="N10" s="32">
        <f t="shared" si="6"/>
        <v>22057.97127052</v>
      </c>
      <c r="O10" s="32">
        <f aca="true" t="shared" si="7" ref="O10:T10">(O8*35.3147)/1000</f>
        <v>23313.02392529</v>
      </c>
      <c r="P10" s="32">
        <f t="shared" si="7"/>
        <v>25069.286110162</v>
      </c>
      <c r="Q10" s="32">
        <f t="shared" si="7"/>
        <v>25896.219716272997</v>
      </c>
      <c r="R10" s="32">
        <f t="shared" si="7"/>
        <v>26884.802830164</v>
      </c>
      <c r="S10" s="32">
        <f t="shared" si="7"/>
        <v>26979.429981402</v>
      </c>
      <c r="T10" s="32">
        <f t="shared" si="7"/>
        <v>30256.731256827003</v>
      </c>
      <c r="U10" s="32">
        <f>(U8*35.3147)/1000</f>
        <v>30922.741072243</v>
      </c>
      <c r="V10" s="32">
        <f>(V8*35.3147)/1000</f>
        <v>31434.392805988</v>
      </c>
      <c r="W10" s="32">
        <f>(W8*35.3147)/1000</f>
        <v>31438.138636217</v>
      </c>
      <c r="X10" s="32">
        <f>(X8*35.3147)/1000</f>
        <v>31650.098878205</v>
      </c>
      <c r="Y10" s="32">
        <f>(Y8*35.3147)/1000</f>
        <v>29427.973293314004</v>
      </c>
    </row>
    <row r="11" spans="1:25" ht="15.75">
      <c r="A11" s="25" t="s">
        <v>55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.75">
      <c r="A12" s="26" t="s">
        <v>41</v>
      </c>
      <c r="B12" s="33">
        <f>B4+B8</f>
        <v>97502.703</v>
      </c>
      <c r="C12" s="33">
        <f aca="true" t="shared" si="8" ref="C12:M12">C4+C8</f>
        <v>109887.62</v>
      </c>
      <c r="D12" s="33">
        <f t="shared" si="8"/>
        <v>90394.31599999999</v>
      </c>
      <c r="E12" s="33">
        <f t="shared" si="8"/>
        <v>97919.727</v>
      </c>
      <c r="F12" s="33">
        <f t="shared" si="8"/>
        <v>121728.9927182</v>
      </c>
      <c r="G12" s="33">
        <f t="shared" si="8"/>
        <v>159896.369</v>
      </c>
      <c r="H12" s="33">
        <f t="shared" si="8"/>
        <v>191015.652</v>
      </c>
      <c r="I12" s="33">
        <f t="shared" si="8"/>
        <v>287917.065</v>
      </c>
      <c r="J12" s="33">
        <f t="shared" si="8"/>
        <v>419560.9253</v>
      </c>
      <c r="K12" s="33">
        <f t="shared" si="8"/>
        <v>488327.84599999996</v>
      </c>
      <c r="L12" s="33">
        <f t="shared" si="8"/>
        <v>615751.6089000001</v>
      </c>
      <c r="M12" s="33">
        <f t="shared" si="8"/>
        <v>748506.152</v>
      </c>
      <c r="N12" s="33">
        <f aca="true" t="shared" si="9" ref="N12:T12">N4+N8</f>
        <v>850265.2</v>
      </c>
      <c r="O12" s="33">
        <f t="shared" si="9"/>
        <v>882548.19</v>
      </c>
      <c r="P12" s="33">
        <f t="shared" si="9"/>
        <v>940789.27</v>
      </c>
      <c r="Q12" s="33">
        <f t="shared" si="9"/>
        <v>962679.53</v>
      </c>
      <c r="R12" s="33">
        <f t="shared" si="9"/>
        <v>990113.64</v>
      </c>
      <c r="S12" s="33">
        <f t="shared" si="9"/>
        <v>994113.1100000001</v>
      </c>
      <c r="T12" s="33">
        <f t="shared" si="9"/>
        <v>1099279.1600000001</v>
      </c>
      <c r="U12" s="33">
        <f>U4+U8</f>
        <v>1121937.93</v>
      </c>
      <c r="V12" s="33">
        <f>V4+V8</f>
        <v>1144368.84</v>
      </c>
      <c r="W12" s="33">
        <f>W4+W8</f>
        <v>1140982.64</v>
      </c>
      <c r="X12" s="33">
        <f>X4+X8</f>
        <v>1164038.06</v>
      </c>
      <c r="Y12" s="33">
        <f>Y4+Y8</f>
        <v>1100829.63</v>
      </c>
    </row>
    <row r="13" spans="1:25" ht="15.75">
      <c r="A13" s="26" t="s">
        <v>38</v>
      </c>
      <c r="B13" s="33">
        <v>3651.7866292134836</v>
      </c>
      <c r="C13" s="33">
        <v>4115.641198501872</v>
      </c>
      <c r="D13" s="33">
        <v>3385.554906367041</v>
      </c>
      <c r="E13" s="33">
        <v>3667.405505617978</v>
      </c>
      <c r="F13" s="33">
        <v>4559.138304052434</v>
      </c>
      <c r="G13" s="34">
        <v>5988.628052434457</v>
      </c>
      <c r="H13" s="34">
        <v>7050.230037453184</v>
      </c>
      <c r="I13" s="32">
        <f aca="true" t="shared" si="10" ref="I13:S13">I12/26.7</f>
        <v>10783.410674157303</v>
      </c>
      <c r="J13" s="32">
        <f t="shared" si="10"/>
        <v>15713.892333333333</v>
      </c>
      <c r="K13" s="32">
        <f t="shared" si="10"/>
        <v>18289.43243445693</v>
      </c>
      <c r="L13" s="32">
        <f t="shared" si="10"/>
        <v>23061.85801123596</v>
      </c>
      <c r="M13" s="32">
        <f t="shared" si="10"/>
        <v>28033.93827715356</v>
      </c>
      <c r="N13" s="32">
        <f t="shared" si="10"/>
        <v>31845.138576779027</v>
      </c>
      <c r="O13" s="32">
        <f t="shared" si="10"/>
        <v>33054.2393258427</v>
      </c>
      <c r="P13" s="32">
        <f t="shared" si="10"/>
        <v>35235.5531835206</v>
      </c>
      <c r="Q13" s="32">
        <f t="shared" si="10"/>
        <v>36055.41310861424</v>
      </c>
      <c r="R13" s="32">
        <f t="shared" si="10"/>
        <v>37082.90786516854</v>
      </c>
      <c r="S13" s="32">
        <f t="shared" si="10"/>
        <v>37232.700749063675</v>
      </c>
      <c r="T13" s="32">
        <f aca="true" t="shared" si="11" ref="T13:Y13">T12/26.7</f>
        <v>41171.50411985019</v>
      </c>
      <c r="U13" s="32">
        <f t="shared" si="11"/>
        <v>42020.14719101124</v>
      </c>
      <c r="V13" s="32">
        <f t="shared" si="11"/>
        <v>42860.256179775286</v>
      </c>
      <c r="W13" s="32">
        <f t="shared" si="11"/>
        <v>42733.432209737824</v>
      </c>
      <c r="X13" s="32">
        <f t="shared" si="11"/>
        <v>43596.93108614232</v>
      </c>
      <c r="Y13" s="32">
        <f t="shared" si="11"/>
        <v>41229.57415730337</v>
      </c>
    </row>
    <row r="14" spans="1:25" ht="15.75">
      <c r="A14" s="26" t="s">
        <v>39</v>
      </c>
      <c r="B14" s="33">
        <v>3443.2787056341003</v>
      </c>
      <c r="C14" s="33">
        <v>3880.6483340139994</v>
      </c>
      <c r="D14" s="33">
        <v>3192.2481512452</v>
      </c>
      <c r="E14" s="33">
        <v>3458.0057830869005</v>
      </c>
      <c r="F14" s="33">
        <v>4298.822859145418</v>
      </c>
      <c r="G14" s="34">
        <v>5646.6923023243</v>
      </c>
      <c r="H14" s="34">
        <v>6647.6794573874</v>
      </c>
      <c r="I14" s="32">
        <f aca="true" t="shared" si="12" ref="I14:N14">(I12*35.3147)/1000</f>
        <v>10167.704775355502</v>
      </c>
      <c r="J14" s="32">
        <f t="shared" si="12"/>
        <v>14816.668208691912</v>
      </c>
      <c r="K14" s="32">
        <f t="shared" si="12"/>
        <v>17245.1513831362</v>
      </c>
      <c r="L14" s="32">
        <f t="shared" si="12"/>
        <v>21745.083342820835</v>
      </c>
      <c r="M14" s="32">
        <f t="shared" si="12"/>
        <v>26433.2702060344</v>
      </c>
      <c r="N14" s="32">
        <f t="shared" si="12"/>
        <v>30026.86045844</v>
      </c>
      <c r="O14" s="32">
        <f aca="true" t="shared" si="13" ref="O14:T14">(O12*35.3147)/1000</f>
        <v>31166.924565393</v>
      </c>
      <c r="P14" s="32">
        <f t="shared" si="13"/>
        <v>33223.69083326901</v>
      </c>
      <c r="Q14" s="32">
        <f t="shared" si="13"/>
        <v>33996.738798091</v>
      </c>
      <c r="R14" s="32">
        <f t="shared" si="13"/>
        <v>34965.566162508</v>
      </c>
      <c r="S14" s="32">
        <f t="shared" si="13"/>
        <v>35106.806245717</v>
      </c>
      <c r="T14" s="32">
        <f t="shared" si="13"/>
        <v>38820.71375165201</v>
      </c>
      <c r="U14" s="32">
        <f>(U12*35.3147)/1000</f>
        <v>39620.901416570996</v>
      </c>
      <c r="V14" s="32">
        <f>(V12*35.3147)/1000</f>
        <v>40413.042273948005</v>
      </c>
      <c r="W14" s="32">
        <f>(W12*35.3147)/1000</f>
        <v>40293.459636808</v>
      </c>
      <c r="X14" s="32">
        <f>(X12*35.3147)/1000</f>
        <v>41107.654877482004</v>
      </c>
      <c r="Y14" s="32">
        <f>(Y12*35.3147)/1000</f>
        <v>38875.46813456099</v>
      </c>
    </row>
    <row r="15" spans="1:10" ht="15.75">
      <c r="A15" s="38"/>
      <c r="B15" s="39"/>
      <c r="C15" s="39"/>
      <c r="D15" s="39"/>
      <c r="E15" s="39"/>
      <c r="F15" s="39"/>
      <c r="G15" s="40"/>
      <c r="H15" s="40"/>
      <c r="I15" s="40"/>
      <c r="J15" s="40"/>
    </row>
    <row r="17" spans="2:15" ht="12.7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2:15" ht="12.7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CSG reserves January 2005 to June 2016</dc:title>
  <dc:subject>CSG reserve figures for Queensland</dc:subject>
  <dc:creator>Queensland Department of Natural Resources and Mines</dc:creator>
  <cp:keywords>CSG reserves; Queensland; coal seam gas; csg wells</cp:keywords>
  <dc:description/>
  <cp:lastModifiedBy>BEESTON Sharon</cp:lastModifiedBy>
  <cp:lastPrinted>2013-09-09T22:10:44Z</cp:lastPrinted>
  <dcterms:created xsi:type="dcterms:W3CDTF">2006-12-14T23:55:35Z</dcterms:created>
  <dcterms:modified xsi:type="dcterms:W3CDTF">2016-12-13T23:47:06Z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0802999ddff34821a398a34d7866281e</vt:lpwstr>
  </property>
</Properties>
</file>