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n-s17\Users$\Baylee.Booth\My Documents\Finance\"/>
    </mc:Choice>
  </mc:AlternateContent>
  <xr:revisionPtr revIDLastSave="0" documentId="13_ncr:1_{B9B881AA-2DAA-4EA6-B702-12FD1AB6C567}" xr6:coauthVersionLast="45" xr6:coauthVersionMax="45" xr10:uidLastSave="{00000000-0000-0000-0000-000000000000}"/>
  <bookViews>
    <workbookView xWindow="28680" yWindow="-12210" windowWidth="29040" windowHeight="17640" activeTab="2" xr2:uid="{00000000-000D-0000-FFFF-FFFF00000000}"/>
  </bookViews>
  <sheets>
    <sheet name="2019-20-annual-report-consultan" sheetId="2" r:id="rId1"/>
    <sheet name="Pivot" sheetId="3" r:id="rId2"/>
    <sheet name="Journals" sheetId="1" r:id="rId3"/>
  </sheets>
  <calcPr calcId="191029"/>
  <pivotCaches>
    <pivotCache cacheId="1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" l="1"/>
  <c r="D2" i="2"/>
  <c r="E2" i="2"/>
  <c r="C2" i="2"/>
  <c r="B2" i="2"/>
  <c r="A2" i="2"/>
</calcChain>
</file>

<file path=xl/sharedStrings.xml><?xml version="1.0" encoding="utf-8"?>
<sst xmlns="http://schemas.openxmlformats.org/spreadsheetml/2006/main" count="2501" uniqueCount="775">
  <si>
    <t>Journal number</t>
  </si>
  <si>
    <t>Voucher</t>
  </si>
  <si>
    <t>Date</t>
  </si>
  <si>
    <t>Description</t>
  </si>
  <si>
    <t>Amount in reporting currency</t>
  </si>
  <si>
    <t>Ledger account</t>
  </si>
  <si>
    <t>RTA-02663491</t>
  </si>
  <si>
    <t>PG00003960</t>
  </si>
  <si>
    <t>Vendor product receipt</t>
  </si>
  <si>
    <t>RTA-02663493</t>
  </si>
  <si>
    <t>PI00007553</t>
  </si>
  <si>
    <t>Online Forms - Sprint 18</t>
  </si>
  <si>
    <t>RTA-02665172</t>
  </si>
  <si>
    <t>PJ-000000104</t>
  </si>
  <si>
    <t>Idea 11 Online forms credit - 6110CM</t>
  </si>
  <si>
    <t>Digital Mail Project</t>
  </si>
  <si>
    <t>RTA-02669195</t>
  </si>
  <si>
    <t>GJ-000009655</t>
  </si>
  <si>
    <t>RTA-02669198</t>
  </si>
  <si>
    <t>GJ-000009656</t>
  </si>
  <si>
    <t>Online Forms - Sprint 18 - Inv 6112</t>
  </si>
  <si>
    <t>RTA-02749004</t>
  </si>
  <si>
    <t>GJ-000009695</t>
  </si>
  <si>
    <t>RTA-02704856</t>
  </si>
  <si>
    <t>PG00004099</t>
  </si>
  <si>
    <t>RTA-02743967</t>
  </si>
  <si>
    <t>GJ-000009681</t>
  </si>
  <si>
    <t>Idea 11 Online forms credit</t>
  </si>
  <si>
    <t>Digital Mail Project Accrual</t>
  </si>
  <si>
    <t>RTA-02743976</t>
  </si>
  <si>
    <t>GJ-000009682</t>
  </si>
  <si>
    <t>Executive Programs - Gartner Annual M/Ship - 07/2019-05/2020</t>
  </si>
  <si>
    <t>RTA-02748807</t>
  </si>
  <si>
    <t>GJ-000009688</t>
  </si>
  <si>
    <t>Managed services fees for Jul 19</t>
  </si>
  <si>
    <t>RTA-02743968</t>
  </si>
  <si>
    <t>RTA-02748959</t>
  </si>
  <si>
    <t>PI00007668</t>
  </si>
  <si>
    <t>Managed ICT Services - Monthly Billing for JUL19</t>
  </si>
  <si>
    <t>RTA-02767427</t>
  </si>
  <si>
    <t>PG00004348</t>
  </si>
  <si>
    <t>RTA-02773741</t>
  </si>
  <si>
    <t>PG00004378</t>
  </si>
  <si>
    <t>RTA-02773775</t>
  </si>
  <si>
    <t>PC00000070</t>
  </si>
  <si>
    <t>Credit for SoW/Scoping effort invoiced in June</t>
  </si>
  <si>
    <t>RTA-02789302</t>
  </si>
  <si>
    <t>PG00004428</t>
  </si>
  <si>
    <t>RTA-02797312</t>
  </si>
  <si>
    <t>PG00004459</t>
  </si>
  <si>
    <t>RTA-02797314</t>
  </si>
  <si>
    <t>PG00004461</t>
  </si>
  <si>
    <t>RTA-02797315</t>
  </si>
  <si>
    <t>PG00004462</t>
  </si>
  <si>
    <t>RTA-02797316</t>
  </si>
  <si>
    <t>PG00004463</t>
  </si>
  <si>
    <t>RTA-02797317</t>
  </si>
  <si>
    <t>PG00004464</t>
  </si>
  <si>
    <t>RTA-02797361</t>
  </si>
  <si>
    <t>PI00007733</t>
  </si>
  <si>
    <t>Idea 11 - Palo Alto Networks Implementation- AUG19</t>
  </si>
  <si>
    <t>RTA-02797362</t>
  </si>
  <si>
    <t>PI00007734</t>
  </si>
  <si>
    <t>Idea 11 - Windows Analytics - AUG19</t>
  </si>
  <si>
    <t>RTA-02797363</t>
  </si>
  <si>
    <t>PI00007735</t>
  </si>
  <si>
    <t>Idea 11 - Online Forms Refund Development - AUG19</t>
  </si>
  <si>
    <t>RTA-02806497</t>
  </si>
  <si>
    <t>PI00007739</t>
  </si>
  <si>
    <t>3rd View Consulting - JUL19</t>
  </si>
  <si>
    <t>RTA-02806513</t>
  </si>
  <si>
    <t>PG00004487</t>
  </si>
  <si>
    <t>RTA-02808189</t>
  </si>
  <si>
    <t>PI00007754</t>
  </si>
  <si>
    <t>Online Forms Bond Refund Development - AUG19</t>
  </si>
  <si>
    <t>RTA-02808190</t>
  </si>
  <si>
    <t>PG00004492</t>
  </si>
  <si>
    <t>RTA-02808191</t>
  </si>
  <si>
    <t>PI00007755</t>
  </si>
  <si>
    <t>Idea 11 - UAT Establishment - MAY19</t>
  </si>
  <si>
    <t>RTA-02808192</t>
  </si>
  <si>
    <t>PG00004493</t>
  </si>
  <si>
    <t>RTA-02814784</t>
  </si>
  <si>
    <t>GJ-000009726</t>
  </si>
  <si>
    <t>Microsoft Premier Support A.Subscription  - Aug 19</t>
  </si>
  <si>
    <t>Executive Programs - Gartner Annual M/Ship - Aug 19</t>
  </si>
  <si>
    <t>RTA-02827082</t>
  </si>
  <si>
    <t>PG00004556</t>
  </si>
  <si>
    <t>RTA-02817782</t>
  </si>
  <si>
    <t>GJ-000009735</t>
  </si>
  <si>
    <t>RTA-02817784</t>
  </si>
  <si>
    <t>GJ-000009736</t>
  </si>
  <si>
    <t>Recode Managed services fees - Aug 19</t>
  </si>
  <si>
    <t>RTA-02820899</t>
  </si>
  <si>
    <t>GJ-000009745</t>
  </si>
  <si>
    <t>RTA-02830179</t>
  </si>
  <si>
    <t>GJ-000009756</t>
  </si>
  <si>
    <t>Credit for SoW/Scoping effort invoiced in June-re-code toPOP</t>
  </si>
  <si>
    <t>RTA-02817783</t>
  </si>
  <si>
    <t>RTA-02830073</t>
  </si>
  <si>
    <t>PG00004566</t>
  </si>
  <si>
    <t>RTA-02841135</t>
  </si>
  <si>
    <t>PG00004594</t>
  </si>
  <si>
    <t>RTA-02845228</t>
  </si>
  <si>
    <t>PG00004600</t>
  </si>
  <si>
    <t>RTA-02850885</t>
  </si>
  <si>
    <t>PI00007816</t>
  </si>
  <si>
    <t>Idea 11 - Online forms development - AUG19</t>
  </si>
  <si>
    <t>RTA-02850887</t>
  </si>
  <si>
    <t>PI00007817</t>
  </si>
  <si>
    <t>Idea 11 - Managed Services - AUG19</t>
  </si>
  <si>
    <t>Change Manager 230819 to 060919</t>
  </si>
  <si>
    <t>RTA-02859046</t>
  </si>
  <si>
    <t>PI00007838</t>
  </si>
  <si>
    <t>Idea 11 API Technical Review - w/e 010919</t>
  </si>
  <si>
    <t>RTA-02863832</t>
  </si>
  <si>
    <t>PG00004664</t>
  </si>
  <si>
    <t>RTA-02863833</t>
  </si>
  <si>
    <t>PG00004665</t>
  </si>
  <si>
    <t>RTA-02872763</t>
  </si>
  <si>
    <t>GJ-000009768</t>
  </si>
  <si>
    <t>Executive Programs - Gartner Annual M/Ship -Sept 19</t>
  </si>
  <si>
    <t>RTA-02885444</t>
  </si>
  <si>
    <t>GJ-000009776</t>
  </si>
  <si>
    <t>RTA-02885445</t>
  </si>
  <si>
    <t>GJ-000009774</t>
  </si>
  <si>
    <t>End User Experience Program - Sept 2019 Accrual</t>
  </si>
  <si>
    <t>RTA-02886680</t>
  </si>
  <si>
    <t>GJ-000009779</t>
  </si>
  <si>
    <t>RTA-02886710</t>
  </si>
  <si>
    <t>GJ-000009780</t>
  </si>
  <si>
    <t xml:space="preserve"> Reverse out GJ-000009776 entry - Idea 11 - Managed Services</t>
  </si>
  <si>
    <t>RTA-02886715</t>
  </si>
  <si>
    <t>PG00004719</t>
  </si>
  <si>
    <t>RTA-02885446</t>
  </si>
  <si>
    <t>RTA-02929084</t>
  </si>
  <si>
    <t>PG00004800</t>
  </si>
  <si>
    <t>RTA-02886716</t>
  </si>
  <si>
    <t>PG00004720</t>
  </si>
  <si>
    <t>RTA-02899295</t>
  </si>
  <si>
    <t>PG00004735</t>
  </si>
  <si>
    <t>RTA-02911010</t>
  </si>
  <si>
    <t>PI00007883</t>
  </si>
  <si>
    <t>Idea 11 - API Technical Review - SEP19</t>
  </si>
  <si>
    <t>RTA-02911011</t>
  </si>
  <si>
    <t>PI00007884</t>
  </si>
  <si>
    <t>Idea 11 - Online Forms Refund Development - SEP19</t>
  </si>
  <si>
    <t>RTA-02911012</t>
  </si>
  <si>
    <t>PI00007885</t>
  </si>
  <si>
    <t>Idea 11 - Palo Alto Network Implementation - JUL19</t>
  </si>
  <si>
    <t>RTA-02917194</t>
  </si>
  <si>
    <t>PI00007917</t>
  </si>
  <si>
    <t>Idea 11 - Monthly Billing - SEP19</t>
  </si>
  <si>
    <t>RTA-02929095</t>
  </si>
  <si>
    <t>PG00004802</t>
  </si>
  <si>
    <t>RTA-02933371</t>
  </si>
  <si>
    <t>PI00007938</t>
  </si>
  <si>
    <t>Mark Hocknell - KPI Process for CR - APR19</t>
  </si>
  <si>
    <t>RTA-02947566</t>
  </si>
  <si>
    <t>PG00004856</t>
  </si>
  <si>
    <t>RTA-02947567</t>
  </si>
  <si>
    <t>PG00004857</t>
  </si>
  <si>
    <t>RTA-02953844</t>
  </si>
  <si>
    <t>PI00007965</t>
  </si>
  <si>
    <t>API Technical Review - OCT19</t>
  </si>
  <si>
    <t>RTA-02953914</t>
  </si>
  <si>
    <t>GJ-000009806</t>
  </si>
  <si>
    <t>RTA-02953912</t>
  </si>
  <si>
    <t>GJ-000009804</t>
  </si>
  <si>
    <t>Executive Programs - Gartner Annual M/Ship - Oct 19</t>
  </si>
  <si>
    <t>RTA-02961724</t>
  </si>
  <si>
    <t>GJ-000009809</t>
  </si>
  <si>
    <t>Idea 11 - Managed Services - SEPT 19</t>
  </si>
  <si>
    <t>RTA-02961729</t>
  </si>
  <si>
    <t>GJ-000009811</t>
  </si>
  <si>
    <t>RTA-02961752</t>
  </si>
  <si>
    <t>GJ-000009813</t>
  </si>
  <si>
    <t>Vendor product receipt - recode PG00004800</t>
  </si>
  <si>
    <t>RTA-02975394</t>
  </si>
  <si>
    <t>GJ-000009824</t>
  </si>
  <si>
    <t>Idea 11 - Online Forms Refund Development  Inv 6649-Oct 19</t>
  </si>
  <si>
    <t>Idea 11 - Online Forms Refund Development  Inv 6628-Oct 19</t>
  </si>
  <si>
    <t>RTA-02961730</t>
  </si>
  <si>
    <t>RTA-02975395</t>
  </si>
  <si>
    <t>RTA-02986091</t>
  </si>
  <si>
    <t>PG00004961</t>
  </si>
  <si>
    <t>RTA-02986092</t>
  </si>
  <si>
    <t>PG00004962</t>
  </si>
  <si>
    <t>RTA-02987561</t>
  </si>
  <si>
    <t>PI00008012</t>
  </si>
  <si>
    <t>Idea 11 - Online Forms - OCT19</t>
  </si>
  <si>
    <t>RTA-02987571</t>
  </si>
  <si>
    <t>PG00004974</t>
  </si>
  <si>
    <t>RTA-02990956</t>
  </si>
  <si>
    <t>PG00004995</t>
  </si>
  <si>
    <t>RTA-02996025</t>
  </si>
  <si>
    <t>PI00008032</t>
  </si>
  <si>
    <t>Idea 11 - Monthly Billing for OCT19</t>
  </si>
  <si>
    <t>RTA-02996026</t>
  </si>
  <si>
    <t>PI00008033</t>
  </si>
  <si>
    <t>Idea 11 - Online Forms - upto 031119</t>
  </si>
  <si>
    <t>RTA-03003539</t>
  </si>
  <si>
    <t>PG00005011</t>
  </si>
  <si>
    <t>RTA-03009241</t>
  </si>
  <si>
    <t>PI00008046</t>
  </si>
  <si>
    <t>Dell - Design RTA Windows 10 x64 MOE/SOE</t>
  </si>
  <si>
    <t>RTA-03020494</t>
  </si>
  <si>
    <t>GJ-000009837</t>
  </si>
  <si>
    <t>Executive Programs - Gartner Annual M/Ship - Nov 19</t>
  </si>
  <si>
    <t>RTA-03031481</t>
  </si>
  <si>
    <t>GJ-000009839</t>
  </si>
  <si>
    <t>RTA-03035062</t>
  </si>
  <si>
    <t>GJ-000009843</t>
  </si>
  <si>
    <t>Idea 11 - API Tech Review T&amp;M-Phase 2 Inv 6803 - Nov 19 Accr</t>
  </si>
  <si>
    <t>Idea 11 - Tech Ref Grp for Windows 10 SOE pjct Inv 6788-Accr</t>
  </si>
  <si>
    <t>Idea 11 - All Sprint up to 17 Nov 2019 - Inv 6800 - Nov Accr</t>
  </si>
  <si>
    <t>Idea 11 - Environment Provisioning Inv 6784 - Nov 19 Accrual</t>
  </si>
  <si>
    <t>Idea 11 - Environment Provisioning Inv 6570 - Nov 19 Accrual</t>
  </si>
  <si>
    <t>Idea 11 - Environment Provisioning Inv 6821 Nov 19 Accrual</t>
  </si>
  <si>
    <t>RTA-03039998</t>
  </si>
  <si>
    <t>GJ-000009852</t>
  </si>
  <si>
    <t>Idea 11 - End user support Inv 6882</t>
  </si>
  <si>
    <t>Idea 11 - Online Forms - Remaining Forms Inv 6885 V2</t>
  </si>
  <si>
    <t>Idea 11 - Online Forms Refund Development Inv 6884</t>
  </si>
  <si>
    <t>Idea 11 - Upgrade Domain Controllers</t>
  </si>
  <si>
    <t>RTA-03042947</t>
  </si>
  <si>
    <t>GJ-000009859</t>
  </si>
  <si>
    <t>RTA-03043025</t>
  </si>
  <si>
    <t>GJ-000009861</t>
  </si>
  <si>
    <t>Idea 11 - End user support Inv 6882 Accrual - Nov 19</t>
  </si>
  <si>
    <t>RTA-03035063</t>
  </si>
  <si>
    <t>RTA-03039999</t>
  </si>
  <si>
    <t>RTA-03042948</t>
  </si>
  <si>
    <t>RTA-03043026</t>
  </si>
  <si>
    <t>RTA-03045445</t>
  </si>
  <si>
    <t>PG00005104</t>
  </si>
  <si>
    <t>RTA-03045446</t>
  </si>
  <si>
    <t>PG00005105</t>
  </si>
  <si>
    <t>RTA-03056049</t>
  </si>
  <si>
    <t>PG00005135</t>
  </si>
  <si>
    <t>RTA-03056050</t>
  </si>
  <si>
    <t>PG00005136</t>
  </si>
  <si>
    <t>RTA-03056051</t>
  </si>
  <si>
    <t>PG00005137</t>
  </si>
  <si>
    <t>RTA-03056073</t>
  </si>
  <si>
    <t>PI00008111</t>
  </si>
  <si>
    <t>Idea 11 - Environment Provisioning - OCT19</t>
  </si>
  <si>
    <t>RTA-03056074</t>
  </si>
  <si>
    <t>PI00008112</t>
  </si>
  <si>
    <t>Idea 11 - TechOps - NOV19</t>
  </si>
  <si>
    <t>RTA-03056075</t>
  </si>
  <si>
    <t>PI00008113</t>
  </si>
  <si>
    <t>Idea 11 -  Online forms - NOV19</t>
  </si>
  <si>
    <t>RTA-03056076</t>
  </si>
  <si>
    <t>PI00008114</t>
  </si>
  <si>
    <t>Idea 11 - Monthly billing - NOV19</t>
  </si>
  <si>
    <t>RTA-03068303</t>
  </si>
  <si>
    <t>PG00005214</t>
  </si>
  <si>
    <t>RTA-03068304</t>
  </si>
  <si>
    <t>PG00005215</t>
  </si>
  <si>
    <t>RTA-03068305</t>
  </si>
  <si>
    <t>PG00005216</t>
  </si>
  <si>
    <t>RTA-03075259</t>
  </si>
  <si>
    <t>PI00008167</t>
  </si>
  <si>
    <t>Idea 11 - End user support - NOV19</t>
  </si>
  <si>
    <t>RTA-03075260</t>
  </si>
  <si>
    <t>PI00008168</t>
  </si>
  <si>
    <t>Idea 11 - Environment Provisioning - NOV19</t>
  </si>
  <si>
    <t>RTA-03092650</t>
  </si>
  <si>
    <t>PG00005282</t>
  </si>
  <si>
    <t>RTA-03092651</t>
  </si>
  <si>
    <t>PG00005283</t>
  </si>
  <si>
    <t>RTA-03092652</t>
  </si>
  <si>
    <t>PG00005284</t>
  </si>
  <si>
    <t>RTA-03092665</t>
  </si>
  <si>
    <t>PG00005297</t>
  </si>
  <si>
    <t>RTA-03092671</t>
  </si>
  <si>
    <t>PG00005298</t>
  </si>
  <si>
    <t>RTA-03092672</t>
  </si>
  <si>
    <t>PG00005299</t>
  </si>
  <si>
    <t>RTA-03092673</t>
  </si>
  <si>
    <t>PG00005300</t>
  </si>
  <si>
    <t>RTA-03094688</t>
  </si>
  <si>
    <t>PG00005303</t>
  </si>
  <si>
    <t>RTA-03094589</t>
  </si>
  <si>
    <t>PI00008208</t>
  </si>
  <si>
    <t>Idea 11 - Online Forms - Dec19</t>
  </si>
  <si>
    <t>RTA-03094590</t>
  </si>
  <si>
    <t>PI00008209</t>
  </si>
  <si>
    <t>Idea 11 - SOE Technical Support - NOV19</t>
  </si>
  <si>
    <t>RTA-03094689</t>
  </si>
  <si>
    <t>PG00005304</t>
  </si>
  <si>
    <t>RTA-03090417</t>
  </si>
  <si>
    <t>GJ-000009877</t>
  </si>
  <si>
    <t>Executive Programs - Gartner Annual M/Ship - Dec 19</t>
  </si>
  <si>
    <t>RTA-03109484</t>
  </si>
  <si>
    <t>GJ-000009880</t>
  </si>
  <si>
    <t>RTA-03109485</t>
  </si>
  <si>
    <t>GJ-000009882</t>
  </si>
  <si>
    <t>Idea 11 - TO1006 pre-imp of SOE design by Dell Inv 6977 Accr</t>
  </si>
  <si>
    <t>Idea 11 - Tech for Windows 10 SOE project Inv 6788</t>
  </si>
  <si>
    <t>Idea 11 - Online Forms - Remaining Forms - Inv 7012 Accrual</t>
  </si>
  <si>
    <t>Idea 11 - Online Forms - Remaining Forms - Inv 7011 Accrual</t>
  </si>
  <si>
    <t>Idea 11 - Online Forms Refund Development Inv 6884 Accrual</t>
  </si>
  <si>
    <t>RTA-03109486</t>
  </si>
  <si>
    <t>RTA-03114414</t>
  </si>
  <si>
    <t>PI00008214</t>
  </si>
  <si>
    <t>Consultancy on the API Project - DEC19</t>
  </si>
  <si>
    <t>RTA-03126639</t>
  </si>
  <si>
    <t>PG00005420</t>
  </si>
  <si>
    <t>RTA-03137794</t>
  </si>
  <si>
    <t>PI00008242</t>
  </si>
  <si>
    <t>Idea 11 - API Technical Review - DEC19</t>
  </si>
  <si>
    <t>RTA-03137795</t>
  </si>
  <si>
    <t>PI00008243</t>
  </si>
  <si>
    <t>Idea 11 - Pre-implement. of SOE design 191219</t>
  </si>
  <si>
    <t>RTA-03137796</t>
  </si>
  <si>
    <t>PI00008244</t>
  </si>
  <si>
    <t>Idea 11 - Monthly Billing - DEC19</t>
  </si>
  <si>
    <t>RTA-03149821</t>
  </si>
  <si>
    <t>PG00005470</t>
  </si>
  <si>
    <t>RTA-03149827</t>
  </si>
  <si>
    <t>PI00008263</t>
  </si>
  <si>
    <t>Idea 11 - TechOps - DEC19</t>
  </si>
  <si>
    <t>RTA-03165700</t>
  </si>
  <si>
    <t>PG00005504</t>
  </si>
  <si>
    <t>RTA-03165827</t>
  </si>
  <si>
    <t>PG00005509</t>
  </si>
  <si>
    <t>RTA-03168350</t>
  </si>
  <si>
    <t>PI00008287</t>
  </si>
  <si>
    <t>Idea 11 - Online forms - DEC19</t>
  </si>
  <si>
    <t>RTA-03168361</t>
  </si>
  <si>
    <t>PI00008298</t>
  </si>
  <si>
    <t>Idea 11 - Online forms - JAN20</t>
  </si>
  <si>
    <t>RTA-03164000</t>
  </si>
  <si>
    <t>GJ-000009897</t>
  </si>
  <si>
    <t>Executive Programs - Gartner Annual M/Ship - Jan 20</t>
  </si>
  <si>
    <t>RTA-03178615</t>
  </si>
  <si>
    <t>GJ-000009901</t>
  </si>
  <si>
    <t>Online Forms - Remaining Sprint 2 (06 Jan - 17 Jan) Inv7109</t>
  </si>
  <si>
    <t>RTA-03180195</t>
  </si>
  <si>
    <t>GJ-000009903</t>
  </si>
  <si>
    <t>RTA-03192865</t>
  </si>
  <si>
    <t>GJ-000009913</t>
  </si>
  <si>
    <t>D Wright - Audit &amp; Risk - Qtr ended 311219 - recode</t>
  </si>
  <si>
    <t>D Wright - Audit and Risk Committee - QTR 30-09-19 - recode</t>
  </si>
  <si>
    <t>RTA-03178616</t>
  </si>
  <si>
    <t>RTA-03225101</t>
  </si>
  <si>
    <t>PG00005573</t>
  </si>
  <si>
    <t>RTA-03225102</t>
  </si>
  <si>
    <t>PG00005574</t>
  </si>
  <si>
    <t>RTA-03242996</t>
  </si>
  <si>
    <t>PI00008334</t>
  </si>
  <si>
    <t>Idea 11 - Mail Security Implementation - Phase 1</t>
  </si>
  <si>
    <t>RTA-03242997</t>
  </si>
  <si>
    <t>PI00008335</t>
  </si>
  <si>
    <t>Idea 11 - Monthly Billing for January</t>
  </si>
  <si>
    <t>RTA-03246035</t>
  </si>
  <si>
    <t>PG00005626</t>
  </si>
  <si>
    <t>RTA-03267512</t>
  </si>
  <si>
    <t>GJ-000009927</t>
  </si>
  <si>
    <t>Online Forms - Remaining Sprint 4 (03 Feb - 14 Feb) Inv7244</t>
  </si>
  <si>
    <t>Online Forms - Remaining Sprint 2 (20 Jan - 31 Jan) Inv7160</t>
  </si>
  <si>
    <t>RTA-03267514</t>
  </si>
  <si>
    <t>GJ-000009928</t>
  </si>
  <si>
    <t>RTA-03267517</t>
  </si>
  <si>
    <t>GJ-000009924</t>
  </si>
  <si>
    <t>Executive Programs - Gartner Annual M/Ship - Feb 2020</t>
  </si>
  <si>
    <t>RTA-03269907</t>
  </si>
  <si>
    <t>GJ-000009931</t>
  </si>
  <si>
    <t>C Walsh - Audit and Risk Meeting 271120 recode</t>
  </si>
  <si>
    <t>RTA-03267513</t>
  </si>
  <si>
    <t>RTA-03347808</t>
  </si>
  <si>
    <t>GJ-000009950</t>
  </si>
  <si>
    <t>Firewall Installation&amp;configuration June19 - Release accrual</t>
  </si>
  <si>
    <t>RTA-03269900</t>
  </si>
  <si>
    <t>PI00008361</t>
  </si>
  <si>
    <t>Idea 11 - Online Forms - JAN20</t>
  </si>
  <si>
    <t>RTA-03271667</t>
  </si>
  <si>
    <t>PG00005654</t>
  </si>
  <si>
    <t>RTA-03271669</t>
  </si>
  <si>
    <t>PG00005656</t>
  </si>
  <si>
    <t>RTA-03273251</t>
  </si>
  <si>
    <t>PI00008372</t>
  </si>
  <si>
    <t>RTA-03273252</t>
  </si>
  <si>
    <t>PI00008373</t>
  </si>
  <si>
    <t>Idea 11 - Upgrade  Microsoft Domain Controllers</t>
  </si>
  <si>
    <t>RTA-03298109</t>
  </si>
  <si>
    <t>PG00005702</t>
  </si>
  <si>
    <t>RTA-03305438</t>
  </si>
  <si>
    <t>PI00008392</t>
  </si>
  <si>
    <t>Focus People - CX Project Interviews</t>
  </si>
  <si>
    <t>RTA-03308131</t>
  </si>
  <si>
    <t>PG00005732</t>
  </si>
  <si>
    <t>RTA-03308132</t>
  </si>
  <si>
    <t>PG00005733</t>
  </si>
  <si>
    <t>RTA-03311529</t>
  </si>
  <si>
    <t>PI00008402</t>
  </si>
  <si>
    <t>Idea 11 - VMware upgrade - JAN20</t>
  </si>
  <si>
    <t>RTA-03311530</t>
  </si>
  <si>
    <t>PI00008403</t>
  </si>
  <si>
    <t>Idea 11 - VMware upgrade - FEB20</t>
  </si>
  <si>
    <t>RTA-03333650</t>
  </si>
  <si>
    <t>PG00005748</t>
  </si>
  <si>
    <t>RTA-03333651</t>
  </si>
  <si>
    <t>PI00008421</t>
  </si>
  <si>
    <t>3rd View - Research - MAR20</t>
  </si>
  <si>
    <t>RTA-03345987</t>
  </si>
  <si>
    <t>GJ-000009947</t>
  </si>
  <si>
    <t>Executive Programs - Gartner Annual M/Ship - Mar 2020</t>
  </si>
  <si>
    <t>RTA-03352793</t>
  </si>
  <si>
    <t>GJ-000009953</t>
  </si>
  <si>
    <t>Online Forms - Remaining Sprint 2010 Inv7390</t>
  </si>
  <si>
    <t>Online Forms - Remaining Sprint 5 (17 Feb - 28 Feb) Inv7308</t>
  </si>
  <si>
    <t>RTA-03356350</t>
  </si>
  <si>
    <t>GJ-000009959</t>
  </si>
  <si>
    <t>Idea 11 Inv 7472 - Global Protect Client Deployment Accrual</t>
  </si>
  <si>
    <t>RTA-03350845</t>
  </si>
  <si>
    <t>PG00005778</t>
  </si>
  <si>
    <t>RTA-03350846</t>
  </si>
  <si>
    <t>PG00005779</t>
  </si>
  <si>
    <t>RTA-03350847</t>
  </si>
  <si>
    <t>PG00005780</t>
  </si>
  <si>
    <t>RTA-03350848</t>
  </si>
  <si>
    <t>PG00005781</t>
  </si>
  <si>
    <t>RTA-03352725</t>
  </si>
  <si>
    <t>PI00008443</t>
  </si>
  <si>
    <t>Idea 11 - Monthly Billing - FEB20</t>
  </si>
  <si>
    <t>RTA-03352726</t>
  </si>
  <si>
    <t>PI00008444</t>
  </si>
  <si>
    <t>Idea 11 - Online Forms - FEB20</t>
  </si>
  <si>
    <t>RTA-03352727</t>
  </si>
  <si>
    <t>PI00008445</t>
  </si>
  <si>
    <t>RTA-03352794</t>
  </si>
  <si>
    <t>RTA-03356351</t>
  </si>
  <si>
    <t>RTA-03376258</t>
  </si>
  <si>
    <t>PI00008470</t>
  </si>
  <si>
    <t>RTA-03380153</t>
  </si>
  <si>
    <t>PG00005836</t>
  </si>
  <si>
    <t>RTA-03380154</t>
  </si>
  <si>
    <t>PG00005837</t>
  </si>
  <si>
    <t>RTA-03380155</t>
  </si>
  <si>
    <t>PG00005838</t>
  </si>
  <si>
    <t>RTA-03380156</t>
  </si>
  <si>
    <t>PG00005839</t>
  </si>
  <si>
    <t>RTA-03380157</t>
  </si>
  <si>
    <t>PG00005840</t>
  </si>
  <si>
    <t>RTA-03380160</t>
  </si>
  <si>
    <t>PG00005843</t>
  </si>
  <si>
    <t>RTA-03382562</t>
  </si>
  <si>
    <t>PI00008473</t>
  </si>
  <si>
    <t>Idea 11 - Global Protect - MAR20</t>
  </si>
  <si>
    <t>RTA-03382563</t>
  </si>
  <si>
    <t>PI00008474</t>
  </si>
  <si>
    <t>Amazon Web Services - JAN20</t>
  </si>
  <si>
    <t>RTA-03382564</t>
  </si>
  <si>
    <t>PI00008475</t>
  </si>
  <si>
    <t>Amazon Web Services - FEB20</t>
  </si>
  <si>
    <t>RTA-03382569</t>
  </si>
  <si>
    <t>PI00008480</t>
  </si>
  <si>
    <t>Idea 11 - Upgrade VMware - MAR20</t>
  </si>
  <si>
    <t>RTA-03382570</t>
  </si>
  <si>
    <t>PI00008481</t>
  </si>
  <si>
    <t>Idea 11 - Domain Controllers etc. - MAR20</t>
  </si>
  <si>
    <t>RTA-03385277</t>
  </si>
  <si>
    <t>PI00008486</t>
  </si>
  <si>
    <t>Idea 11 - Monthly Billing - MAR20</t>
  </si>
  <si>
    <t>RTA-03395846</t>
  </si>
  <si>
    <t>PG00005887</t>
  </si>
  <si>
    <t>RTA-03400925</t>
  </si>
  <si>
    <t>PI00008488</t>
  </si>
  <si>
    <t>Idea 11 - File Server Migration - MAR20</t>
  </si>
  <si>
    <t>RTA-03415269</t>
  </si>
  <si>
    <t>GJ-000009973</t>
  </si>
  <si>
    <t>Executive Programs - Gartner Annual M/Ship - Apr 2020</t>
  </si>
  <si>
    <t>RTA-03422284</t>
  </si>
  <si>
    <t>PG00005931</t>
  </si>
  <si>
    <t>RTA-03426654</t>
  </si>
  <si>
    <t>GJ-000009983</t>
  </si>
  <si>
    <t>Idea 11 - Global Protect - MAR20 - recode</t>
  </si>
  <si>
    <t>RTA-03426655</t>
  </si>
  <si>
    <t>GJ-000009980</t>
  </si>
  <si>
    <t>Online Forms - Enhancements Version 1 - Inv7576</t>
  </si>
  <si>
    <t>Online Forms - Remaining Forms - Sprint 2012 Inv7416</t>
  </si>
  <si>
    <t>RTA-03441081</t>
  </si>
  <si>
    <t>GJ-000009997</t>
  </si>
  <si>
    <t>Idea 11 - File Server Migration - recode to Managed Services</t>
  </si>
  <si>
    <t>Idea 11 - Upgrade VMware - MAR20 -recode to Managed Services</t>
  </si>
  <si>
    <t>Idea 11 - Domain Controllers etc. - MAR20 - recode to M.S</t>
  </si>
  <si>
    <t>RTA-03426656</t>
  </si>
  <si>
    <t>RTA-03436259</t>
  </si>
  <si>
    <t>PI00008537</t>
  </si>
  <si>
    <t>YellIT - Network Architect consultant - MAR20</t>
  </si>
  <si>
    <t>RTA-03436260</t>
  </si>
  <si>
    <t>PG00005967</t>
  </si>
  <si>
    <t>RTA-03436261</t>
  </si>
  <si>
    <t>PI00008538</t>
  </si>
  <si>
    <t>BAS - Internal Fees - APR20</t>
  </si>
  <si>
    <t>RTA-03437959</t>
  </si>
  <si>
    <t>PG00006027</t>
  </si>
  <si>
    <t>RTA-03437960</t>
  </si>
  <si>
    <t>PG00006028</t>
  </si>
  <si>
    <t>RTA-03444930</t>
  </si>
  <si>
    <t>PI00008548</t>
  </si>
  <si>
    <t>Idea 11 - Mail Security Implementation - APR20</t>
  </si>
  <si>
    <t>RTA-03447443</t>
  </si>
  <si>
    <t>PI00008585</t>
  </si>
  <si>
    <t>BDO - Damian Wrights - ARC Fees - MAR20 QTR</t>
  </si>
  <si>
    <t>RTA-03450918</t>
  </si>
  <si>
    <t>PG00006052</t>
  </si>
  <si>
    <t>RTA-03463718</t>
  </si>
  <si>
    <t>PG00006110</t>
  </si>
  <si>
    <t>RTA-03463794</t>
  </si>
  <si>
    <t>PI00008616</t>
  </si>
  <si>
    <t>Idea 11 - Online Forms</t>
  </si>
  <si>
    <t>RTA-03475075</t>
  </si>
  <si>
    <t>PG00006150</t>
  </si>
  <si>
    <t>RTA-03475076</t>
  </si>
  <si>
    <t>PG00006151</t>
  </si>
  <si>
    <t>RTA-03475082</t>
  </si>
  <si>
    <t>PG00006156</t>
  </si>
  <si>
    <t>RTA-03475095</t>
  </si>
  <si>
    <t>PI00008625</t>
  </si>
  <si>
    <t>Idea 11 - Monthly Billing - Online forms</t>
  </si>
  <si>
    <t>RTA-03475096</t>
  </si>
  <si>
    <t>PI00008626</t>
  </si>
  <si>
    <t>Idea 11 - Monthly Billing - APR20</t>
  </si>
  <si>
    <t>RTA-03475097</t>
  </si>
  <si>
    <t>PI00008627</t>
  </si>
  <si>
    <t>Idea 11 - SQL Server - APR20</t>
  </si>
  <si>
    <t>RTA-03477009</t>
  </si>
  <si>
    <t>PG00006170</t>
  </si>
  <si>
    <t>RTA-03477010</t>
  </si>
  <si>
    <t>PC00000071</t>
  </si>
  <si>
    <t>Credit Note - Online Forms - Remaining Forms</t>
  </si>
  <si>
    <t>RTA-03485177</t>
  </si>
  <si>
    <t>GJ-000010006</t>
  </si>
  <si>
    <t>Executive Programs - Gartner Annual M/Ship - May 2020</t>
  </si>
  <si>
    <t>RTA-03490601</t>
  </si>
  <si>
    <t>GJ-000010011</t>
  </si>
  <si>
    <t>Online Forms - COVID-19 -  Sprint 2018 Inv 7723</t>
  </si>
  <si>
    <t>Online Forms - Online Forms - COVID-19 -Sprint 2016 Inv7607A</t>
  </si>
  <si>
    <t>RTA-03490603</t>
  </si>
  <si>
    <t>GJ-000010012</t>
  </si>
  <si>
    <t>RTA-03498942</t>
  </si>
  <si>
    <t>GJ-000010019</t>
  </si>
  <si>
    <t>Recode Cara Walsh - ARC Fees - MAR20 QTR</t>
  </si>
  <si>
    <t>RTA-03500421</t>
  </si>
  <si>
    <t>GJ-000010020</t>
  </si>
  <si>
    <t>Credit Note - Online Forms - Remaining Forms - recode</t>
  </si>
  <si>
    <t>Idea 11 - Monthly Billing - Online forms - recode</t>
  </si>
  <si>
    <t>Idea 11 - Online Forms - recode</t>
  </si>
  <si>
    <t>RTA-03502170</t>
  </si>
  <si>
    <t>RTA-4458</t>
  </si>
  <si>
    <t>RTA-03490602</t>
  </si>
  <si>
    <t>RTA-03493402</t>
  </si>
  <si>
    <t>PG00006204</t>
  </si>
  <si>
    <t>RTA-03493433</t>
  </si>
  <si>
    <t>PG00006205</t>
  </si>
  <si>
    <t>RTA-03493434</t>
  </si>
  <si>
    <t>PG00006206</t>
  </si>
  <si>
    <t>RTA-03493435</t>
  </si>
  <si>
    <t>PG00006207</t>
  </si>
  <si>
    <t>RTA-03493436</t>
  </si>
  <si>
    <t>PG00006208</t>
  </si>
  <si>
    <t>RTA-03493437</t>
  </si>
  <si>
    <t>PG00006209</t>
  </si>
  <si>
    <t>RTA-03493438</t>
  </si>
  <si>
    <t>PG00006210</t>
  </si>
  <si>
    <t>RTA-03493439</t>
  </si>
  <si>
    <t>PG00006211</t>
  </si>
  <si>
    <t>RTA-03493440</t>
  </si>
  <si>
    <t>PG00006212</t>
  </si>
  <si>
    <t>RTA-03493442</t>
  </si>
  <si>
    <t>PG00006213</t>
  </si>
  <si>
    <t>RTA-03527724</t>
  </si>
  <si>
    <t>PG00006308</t>
  </si>
  <si>
    <t>RTA-03527725</t>
  </si>
  <si>
    <t>PG00006309</t>
  </si>
  <si>
    <t>RTA-03527726</t>
  </si>
  <si>
    <t>PG00006310</t>
  </si>
  <si>
    <t>RTA-03494668</t>
  </si>
  <si>
    <t>PI00008665</t>
  </si>
  <si>
    <t>Idea 11 - Bypass Proxy - MAY20</t>
  </si>
  <si>
    <t>RTA-03494669</t>
  </si>
  <si>
    <t>PI00008666</t>
  </si>
  <si>
    <t>Idea 11 -  Online Forms - COVID19 - APR20</t>
  </si>
  <si>
    <t>RTA-03494670</t>
  </si>
  <si>
    <t>PI00008667</t>
  </si>
  <si>
    <t>Idea 11 - Online Forms - COVID19 - MAY20</t>
  </si>
  <si>
    <t>RTA-03498943</t>
  </si>
  <si>
    <t>PG00006225</t>
  </si>
  <si>
    <t>RTA-03508868</t>
  </si>
  <si>
    <t>PG00006233</t>
  </si>
  <si>
    <t>RTA-03508869</t>
  </si>
  <si>
    <t>PG00006234</t>
  </si>
  <si>
    <t>RTA-03510266</t>
  </si>
  <si>
    <t>PG00006243</t>
  </si>
  <si>
    <t>RTA-03510267</t>
  </si>
  <si>
    <t>PG00006244</t>
  </si>
  <si>
    <t>RTA-03510277</t>
  </si>
  <si>
    <t>PI00008689</t>
  </si>
  <si>
    <t>Catalyst - Sitecore to Drupal Migration</t>
  </si>
  <si>
    <t>RTA-03510279</t>
  </si>
  <si>
    <t>PI00008691</t>
  </si>
  <si>
    <t>Idea 11 - Optimise PAN Firewall Rules - MAY20</t>
  </si>
  <si>
    <t>RTA-03510280</t>
  </si>
  <si>
    <t>PI00008692</t>
  </si>
  <si>
    <t>Idea 11 - Online Forms - Monthly Billing - MAY</t>
  </si>
  <si>
    <t>RTA-03510281</t>
  </si>
  <si>
    <t>PI00008693</t>
  </si>
  <si>
    <t>Idea 11 - Online Forms - COVID-19 - MAY20</t>
  </si>
  <si>
    <t>RTA-03510282</t>
  </si>
  <si>
    <t>PI00008694</t>
  </si>
  <si>
    <t>Idea 11 - Monthly Billing - MAY20</t>
  </si>
  <si>
    <t>RTA-03510283</t>
  </si>
  <si>
    <t>PI00008695</t>
  </si>
  <si>
    <t>Idea 11 - T01005 Replacing SQL Server - MAY20</t>
  </si>
  <si>
    <t>RTA-03510326</t>
  </si>
  <si>
    <t>PI00008696</t>
  </si>
  <si>
    <t>Avanade - Performance of ERP&amp;CRM systems</t>
  </si>
  <si>
    <t>RTA-03516057</t>
  </si>
  <si>
    <t>PG00006275</t>
  </si>
  <si>
    <t>RTA-03523674</t>
  </si>
  <si>
    <t>PG00006282</t>
  </si>
  <si>
    <t>RTA-03524734</t>
  </si>
  <si>
    <t>PI00008713</t>
  </si>
  <si>
    <t>Yell-IT - Request for Network Architect - MAY20</t>
  </si>
  <si>
    <t>RTA-03526158</t>
  </si>
  <si>
    <t>PG00006288</t>
  </si>
  <si>
    <t>RTA-03527728</t>
  </si>
  <si>
    <t>PG00006311</t>
  </si>
  <si>
    <t>RTA-03527729</t>
  </si>
  <si>
    <t>PG00006312</t>
  </si>
  <si>
    <t>RTA-03527730</t>
  </si>
  <si>
    <t>PG00006313</t>
  </si>
  <si>
    <t>RTA-03527731</t>
  </si>
  <si>
    <t>PG00006314</t>
  </si>
  <si>
    <t>RTA-03527732</t>
  </si>
  <si>
    <t>PG00006315</t>
  </si>
  <si>
    <t>RTA-03527733</t>
  </si>
  <si>
    <t>PG00006316</t>
  </si>
  <si>
    <t>RTA-03539405</t>
  </si>
  <si>
    <t>PI00008746</t>
  </si>
  <si>
    <t>Idea 11 - RTA Project Manager - Cyber Sec. - MAY20</t>
  </si>
  <si>
    <t>RTA-03539406</t>
  </si>
  <si>
    <t>PI00008747</t>
  </si>
  <si>
    <t>Idea 11 - Optimise PAN Firewall - Phase 4 - JUN20</t>
  </si>
  <si>
    <t>RTA-03539407</t>
  </si>
  <si>
    <t>PI00008748</t>
  </si>
  <si>
    <t>Idea 11 - SoW for Solut. Architect - VUC - MAY20</t>
  </si>
  <si>
    <t>RTA-03540647</t>
  </si>
  <si>
    <t>PG00006324</t>
  </si>
  <si>
    <t>RTA-03541921</t>
  </si>
  <si>
    <t>PI00008754</t>
  </si>
  <si>
    <t>Providence HR - External Mediation - JUN20</t>
  </si>
  <si>
    <t>RTA-03541923</t>
  </si>
  <si>
    <t>PI00008756</t>
  </si>
  <si>
    <t>Sense of Security - Web Penetration Prop. - JUN20</t>
  </si>
  <si>
    <t>RTA-03543110</t>
  </si>
  <si>
    <t>PG00006358</t>
  </si>
  <si>
    <t>RTA-03551005</t>
  </si>
  <si>
    <t>PI00008766</t>
  </si>
  <si>
    <t>Idea 11 - Proj. Manager - Network Uplift.. - JUN20</t>
  </si>
  <si>
    <t>RTA-03549456</t>
  </si>
  <si>
    <t>PG00006370</t>
  </si>
  <si>
    <t>RTA-03549473</t>
  </si>
  <si>
    <t>PG00006379</t>
  </si>
  <si>
    <t>RTA-03549474</t>
  </si>
  <si>
    <t>PG00006380</t>
  </si>
  <si>
    <t>RTA-03550991</t>
  </si>
  <si>
    <t>PG00006383</t>
  </si>
  <si>
    <t>RTA-03551049</t>
  </si>
  <si>
    <t>PI00008769</t>
  </si>
  <si>
    <t>Catalyst - Website Sitcore to Drupal Migration</t>
  </si>
  <si>
    <t>RTA-03551053</t>
  </si>
  <si>
    <t>PG00006384</t>
  </si>
  <si>
    <t>RTA-03551054</t>
  </si>
  <si>
    <t>PG00006385</t>
  </si>
  <si>
    <t>RTA-03551055</t>
  </si>
  <si>
    <t>PG00006386</t>
  </si>
  <si>
    <t>RTA-03551059</t>
  </si>
  <si>
    <t>PG00006389</t>
  </si>
  <si>
    <t>RTA-03551061</t>
  </si>
  <si>
    <t>PI00008773</t>
  </si>
  <si>
    <t>QBuild - External Consultants Costs - MAY20</t>
  </si>
  <si>
    <t>RTA-03551063</t>
  </si>
  <si>
    <t>PG00006391</t>
  </si>
  <si>
    <t>RTA-03551066</t>
  </si>
  <si>
    <t>PG00006392</t>
  </si>
  <si>
    <t>RTA-03551068</t>
  </si>
  <si>
    <t>PI00008777</t>
  </si>
  <si>
    <t>Dell - Deploying of Laptops etc.</t>
  </si>
  <si>
    <t>RTA-03552393</t>
  </si>
  <si>
    <t>PG00006393</t>
  </si>
  <si>
    <t>RTA-03552394</t>
  </si>
  <si>
    <t>PG00006394</t>
  </si>
  <si>
    <t>RTA-03552475</t>
  </si>
  <si>
    <t>GJ-000010029</t>
  </si>
  <si>
    <t>Executive Programs - Gartner Annual M/Ship - June 20</t>
  </si>
  <si>
    <t>Executive Programs - Gartner Annual M/Ship - FY19/20 balance</t>
  </si>
  <si>
    <t>RTA-03552478</t>
  </si>
  <si>
    <t>GJ-000010033</t>
  </si>
  <si>
    <t>Recode -Dell-SOE WaaS Build Config &amp; Handover Inv2409652514</t>
  </si>
  <si>
    <t>RTA-03555070</t>
  </si>
  <si>
    <t>GJ-000010034</t>
  </si>
  <si>
    <t>Idea 11 Invoice 7934</t>
  </si>
  <si>
    <t>Idea 11 Invoice 7783</t>
  </si>
  <si>
    <t>Idea 11 Invoice 7723</t>
  </si>
  <si>
    <t>Idea 11 Invoice 7607A</t>
  </si>
  <si>
    <t>RTA-03559060</t>
  </si>
  <si>
    <t>GJ-000010036</t>
  </si>
  <si>
    <t>Qbuild - Ext Consultants Inv 603987881 June 2020 Accrual</t>
  </si>
  <si>
    <t>Articulous - COVID-19 com. material consultancy</t>
  </si>
  <si>
    <t>ISDN Expansion Card Inv9180206110</t>
  </si>
  <si>
    <t>Citec Implementation cost June 2020 Accrual</t>
  </si>
  <si>
    <t>Online Forms - Enhancements Inv 7943</t>
  </si>
  <si>
    <t>Online Forms - Bulk Lodgement Inv7967 Accrual</t>
  </si>
  <si>
    <t>Online Forms Remaining forms Inv 8054 Accrual</t>
  </si>
  <si>
    <t>Idea 11 Project Manager Augmentation Inv7980 Accrual</t>
  </si>
  <si>
    <t>Online Forms - Bulk Lodgements - RTA17042 Inv7935 Accrual</t>
  </si>
  <si>
    <t>Online Forms - Enhancements Version 1 - Inv7576 Accrual</t>
  </si>
  <si>
    <t>Online Forms - Remaining Forms - Sprint 2012 Inv7416 Accrual</t>
  </si>
  <si>
    <t>Online Forms - Remaining Sprint 2010 Inv7390 Accrual</t>
  </si>
  <si>
    <t>RTA-03559062</t>
  </si>
  <si>
    <t>GJ-000010035</t>
  </si>
  <si>
    <t>Vendor product receipt - Idea 11 - Monthly Billing - June 20</t>
  </si>
  <si>
    <t>RTA-03562321</t>
  </si>
  <si>
    <t>GJ-000010046</t>
  </si>
  <si>
    <t>Vendor product receipt recode-Idea 11-OnlineForms-June 2020</t>
  </si>
  <si>
    <t>RTA-03568108</t>
  </si>
  <si>
    <t>GJ-000010064</t>
  </si>
  <si>
    <t>Online Forms - Remaining Forms - Sprint  Inv7416 Acc revrsl</t>
  </si>
  <si>
    <t>Online Forms - Remaining Sprint 2010 Inv7390 Accrual revrsl</t>
  </si>
  <si>
    <t>Idea 11 Project Manager Augmentation Inv7980 Accrual revrsl</t>
  </si>
  <si>
    <t>RTA-03568115</t>
  </si>
  <si>
    <t>GJ-000010065</t>
  </si>
  <si>
    <t>Online Forms - Bulk Lodgements -RTA17042 Inv7935 Accr revrsl</t>
  </si>
  <si>
    <t>RTA-03569639</t>
  </si>
  <si>
    <t>GJ-000010066</t>
  </si>
  <si>
    <t>Qbuild - Ext Consultants Inv 603987881 June 2020 Accr rvsl</t>
  </si>
  <si>
    <t>74171-70-BSU-534</t>
  </si>
  <si>
    <t>74171-90-POP-533</t>
  </si>
  <si>
    <t>74171-90-POP-534</t>
  </si>
  <si>
    <t>74171-70-ITU-</t>
  </si>
  <si>
    <t>74171-70-BSU-</t>
  </si>
  <si>
    <t>74171-70-ITU-534</t>
  </si>
  <si>
    <t>74171-90-POP-536</t>
  </si>
  <si>
    <t>74171-90-POP-537</t>
  </si>
  <si>
    <t>74171-40-HRU-</t>
  </si>
  <si>
    <t>74171-30-GRT-</t>
  </si>
  <si>
    <t>74171-10-RBC-</t>
  </si>
  <si>
    <t>74171-20-EMB-</t>
  </si>
  <si>
    <t>74171-90-POP-535</t>
  </si>
  <si>
    <t>74171-70-BSU-102</t>
  </si>
  <si>
    <t>74171-90-POP-102</t>
  </si>
  <si>
    <t>74171-90-POP-541</t>
  </si>
  <si>
    <t>74171-90-POP-552</t>
  </si>
  <si>
    <t>74171-90-POP-542</t>
  </si>
  <si>
    <t>74171-90-POP-540</t>
  </si>
  <si>
    <t>74171-90-POP-539</t>
  </si>
  <si>
    <t>74171-90-POP-546</t>
  </si>
  <si>
    <t>74171-90-POP-522</t>
  </si>
  <si>
    <t>74171-40-CEU-102</t>
  </si>
  <si>
    <t>Category</t>
  </si>
  <si>
    <t>Consultants - Professional/technical ($)</t>
  </si>
  <si>
    <t>Consultants - Management ($)</t>
  </si>
  <si>
    <t>Consultants - Communications ($)</t>
  </si>
  <si>
    <t>Consultants - Human resources management ($)</t>
  </si>
  <si>
    <t>Consultants - Finance/accounting ($)</t>
  </si>
  <si>
    <t>Total cost of consultancies ($)</t>
  </si>
  <si>
    <t>Notes</t>
  </si>
  <si>
    <t>Row Labels</t>
  </si>
  <si>
    <t>Grand Total</t>
  </si>
  <si>
    <t>Sum of Amount in reporting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</si>
</sst>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ylee Booth" refreshedDate="44106.640992824076" createdVersion="6" refreshedVersion="6" minRefreshableVersion="3" recordCount="496" xr:uid="{FADB9C70-8306-491D-96CA-4AA22A7E56A8}">
  <cacheSource type="worksheet">
    <worksheetSource name="Table"/>
  </cacheSource>
  <cacheFields count="7">
    <cacheField name="Journal number" numFmtId="49">
      <sharedItems/>
    </cacheField>
    <cacheField name="Voucher" numFmtId="49">
      <sharedItems/>
    </cacheField>
    <cacheField name="Date" numFmtId="14">
      <sharedItems containsSemiMixedTypes="0" containsNonDate="0" containsDate="1" containsString="0" minDate="2019-07-01T00:00:00" maxDate="2020-07-01T00:00:00"/>
    </cacheField>
    <cacheField name="Description" numFmtId="49">
      <sharedItems/>
    </cacheField>
    <cacheField name="Amount in reporting currency" numFmtId="4">
      <sharedItems containsSemiMixedTypes="0" containsString="0" containsNumber="1" minValue="-99370" maxValue="99370"/>
    </cacheField>
    <cacheField name="Ledger account" numFmtId="3">
      <sharedItems/>
    </cacheField>
    <cacheField name="Category" numFmtId="0">
      <sharedItems count="4">
        <s v="Consultants - Professional/technical ($)"/>
        <s v="Consultants - Management ($)"/>
        <s v="Consultants - Human resources management ($)"/>
        <s v="Consultants - Communications ($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6">
  <r>
    <s v="RTA-02663491"/>
    <s v="PG00003960"/>
    <d v="2019-07-01T00:00:00"/>
    <s v="Vendor product receipt"/>
    <n v="20144.64"/>
    <s v="74171-70-BSU-534"/>
    <x v="0"/>
  </r>
  <r>
    <s v="RTA-02663493"/>
    <s v="PI00007553"/>
    <d v="2019-07-01T00:00:00"/>
    <s v="Online Forms - Sprint 18"/>
    <n v="20096.75"/>
    <s v="74171-70-BSU-534"/>
    <x v="0"/>
  </r>
  <r>
    <s v="RTA-02663493"/>
    <s v="PI00007553"/>
    <d v="2019-07-01T00:00:00"/>
    <s v="Online Forms - Sprint 18"/>
    <n v="-20144.64"/>
    <s v="74171-70-BSU-534"/>
    <x v="0"/>
  </r>
  <r>
    <s v="RTA-02665172"/>
    <s v="PJ-000000104"/>
    <d v="2019-07-01T00:00:00"/>
    <s v="Idea 11 Online forms credit - 6110CM"/>
    <n v="10302.75"/>
    <s v="74171-70-BSU-534"/>
    <x v="0"/>
  </r>
  <r>
    <s v="RTA-02665172"/>
    <s v="PJ-000000104"/>
    <d v="2019-07-01T00:00:00"/>
    <s v="Digital Mail Project"/>
    <n v="-19650"/>
    <s v="74171-90-POP-533"/>
    <x v="0"/>
  </r>
  <r>
    <s v="RTA-02669195"/>
    <s v="GJ-000009655"/>
    <d v="2019-07-01T00:00:00"/>
    <s v="Idea 11 Online forms credit - 6110CM"/>
    <n v="-10302.75"/>
    <s v="74171-90-POP-534"/>
    <x v="0"/>
  </r>
  <r>
    <s v="RTA-02669195"/>
    <s v="GJ-000009655"/>
    <d v="2019-07-01T00:00:00"/>
    <s v="Idea 11 Online forms credit - 6110CM"/>
    <n v="10302.75"/>
    <s v="74171-70-BSU-534"/>
    <x v="0"/>
  </r>
  <r>
    <s v="RTA-02669198"/>
    <s v="GJ-000009656"/>
    <d v="2019-07-01T00:00:00"/>
    <s v="Online Forms - Sprint 18 - Inv 6112"/>
    <n v="-20096.75"/>
    <s v="74171-70-BSU-534"/>
    <x v="0"/>
  </r>
  <r>
    <s v="RTA-02749004"/>
    <s v="GJ-000009695"/>
    <d v="2019-07-01T00:00:00"/>
    <s v="Idea 11 Online forms credit - 6110CM"/>
    <n v="10302.75"/>
    <s v="74171-90-POP-534"/>
    <x v="0"/>
  </r>
  <r>
    <s v="RTA-02749004"/>
    <s v="GJ-000009695"/>
    <d v="2019-07-01T00:00:00"/>
    <s v="Idea 11 Online forms credit - 6110CM"/>
    <n v="10302.75"/>
    <s v="74171-90-POP-534"/>
    <x v="0"/>
  </r>
  <r>
    <s v="RTA-02749004"/>
    <s v="GJ-000009695"/>
    <d v="2019-07-01T00:00:00"/>
    <s v="Idea 11 Online forms credit - 6110CM"/>
    <n v="-10302.75"/>
    <s v="74171-70-BSU-534"/>
    <x v="0"/>
  </r>
  <r>
    <s v="RTA-02749004"/>
    <s v="GJ-000009695"/>
    <d v="2019-07-01T00:00:00"/>
    <s v="Idea 11 Online forms credit - 6110CM"/>
    <n v="-10302.75"/>
    <s v="74171-70-BSU-534"/>
    <x v="0"/>
  </r>
  <r>
    <s v="RTA-02704856"/>
    <s v="PG00004099"/>
    <d v="2019-07-18T00:00:00"/>
    <s v="Vendor product receipt"/>
    <n v="85265.41"/>
    <s v="74171-70-ITU-"/>
    <x v="0"/>
  </r>
  <r>
    <s v="RTA-02743967"/>
    <s v="GJ-000009681"/>
    <d v="2019-07-31T00:00:00"/>
    <s v="Idea 11 Online forms credit"/>
    <n v="-10302.75"/>
    <s v="74171-90-POP-534"/>
    <x v="0"/>
  </r>
  <r>
    <s v="RTA-02743967"/>
    <s v="GJ-000009681"/>
    <d v="2019-07-31T00:00:00"/>
    <s v="Digital Mail Project Accrual"/>
    <n v="19650"/>
    <s v="74171-90-POP-533"/>
    <x v="0"/>
  </r>
  <r>
    <s v="RTA-02743976"/>
    <s v="GJ-000009682"/>
    <d v="2019-07-31T00:00:00"/>
    <s v="Executive Programs - Gartner Annual M/Ship - 07/2019-05/2020"/>
    <n v="11297.92"/>
    <s v="74171-70-BSU-"/>
    <x v="1"/>
  </r>
  <r>
    <s v="RTA-02748807"/>
    <s v="GJ-000009688"/>
    <d v="2019-07-31T00:00:00"/>
    <s v="Managed services fees for Jul 19"/>
    <n v="-85265.41"/>
    <s v="74171-70-ITU-"/>
    <x v="0"/>
  </r>
  <r>
    <s v="RTA-02743968"/>
    <s v="GJ-000009681"/>
    <d v="2019-08-01T00:00:00"/>
    <s v="Idea 11 Online forms credit"/>
    <n v="10302.75"/>
    <s v="74171-90-POP-534"/>
    <x v="0"/>
  </r>
  <r>
    <s v="RTA-02743968"/>
    <s v="GJ-000009681"/>
    <d v="2019-08-01T00:00:00"/>
    <s v="Digital Mail Project Accrual"/>
    <n v="-19650"/>
    <s v="74171-90-POP-533"/>
    <x v="0"/>
  </r>
  <r>
    <s v="RTA-02748959"/>
    <s v="PI00007668"/>
    <d v="2019-08-05T00:00:00"/>
    <s v="Managed ICT Services - Monthly Billing for JUL19"/>
    <n v="85258"/>
    <s v="74171-70-ITU-"/>
    <x v="0"/>
  </r>
  <r>
    <s v="RTA-02748959"/>
    <s v="PI00007668"/>
    <d v="2019-08-05T00:00:00"/>
    <s v="Managed ICT Services - Monthly Billing for JUL19"/>
    <n v="-85265.41"/>
    <s v="74171-70-ITU-"/>
    <x v="0"/>
  </r>
  <r>
    <s v="RTA-02767427"/>
    <s v="PG00004348"/>
    <d v="2019-08-12T00:00:00"/>
    <s v="Vendor product receipt"/>
    <n v="85265.41"/>
    <s v="74171-70-ITU-"/>
    <x v="0"/>
  </r>
  <r>
    <s v="RTA-02773741"/>
    <s v="PG00004378"/>
    <d v="2019-08-15T00:00:00"/>
    <s v="Vendor product receipt"/>
    <n v="-10302.75"/>
    <s v="74171-70-ITU-534"/>
    <x v="0"/>
  </r>
  <r>
    <s v="RTA-02773775"/>
    <s v="PC00000070"/>
    <d v="2019-08-15T00:00:00"/>
    <s v="Credit for SoW/Scoping effort invoiced in June"/>
    <n v="10302.75"/>
    <s v="74171-70-ITU-534"/>
    <x v="0"/>
  </r>
  <r>
    <s v="RTA-02773775"/>
    <s v="PC00000070"/>
    <d v="2019-08-15T00:00:00"/>
    <s v="Credit for SoW/Scoping effort invoiced in June"/>
    <n v="-10302.75"/>
    <s v="74171-70-ITU-"/>
    <x v="0"/>
  </r>
  <r>
    <s v="RTA-02789302"/>
    <s v="PG00004428"/>
    <d v="2019-08-21T00:00:00"/>
    <s v="Vendor product receipt"/>
    <n v="39000"/>
    <s v="74171-90-POP-534"/>
    <x v="0"/>
  </r>
  <r>
    <s v="RTA-02797312"/>
    <s v="PG00004459"/>
    <d v="2019-08-23T00:00:00"/>
    <s v="Vendor product receipt"/>
    <n v="990"/>
    <s v="74171-90-POP-536"/>
    <x v="0"/>
  </r>
  <r>
    <s v="RTA-02797314"/>
    <s v="PG00004461"/>
    <d v="2019-08-23T00:00:00"/>
    <s v="Vendor product receipt"/>
    <n v="22993.200000000001"/>
    <s v="74171-90-POP-534"/>
    <x v="0"/>
  </r>
  <r>
    <s v="RTA-02797315"/>
    <s v="PG00004462"/>
    <d v="2019-08-23T00:00:00"/>
    <s v="Vendor product receipt"/>
    <n v="48317.88"/>
    <s v="74171-90-POP-534"/>
    <x v="0"/>
  </r>
  <r>
    <s v="RTA-02797316"/>
    <s v="PG00004463"/>
    <d v="2019-08-23T00:00:00"/>
    <s v="Vendor product receipt"/>
    <n v="2145"/>
    <s v="74171-70-BSU-"/>
    <x v="0"/>
  </r>
  <r>
    <s v="RTA-02797317"/>
    <s v="PG00004464"/>
    <d v="2019-08-23T00:00:00"/>
    <s v="Vendor product receipt"/>
    <n v="2470"/>
    <s v="74171-70-BSU-"/>
    <x v="0"/>
  </r>
  <r>
    <s v="RTA-02797361"/>
    <s v="PI00007733"/>
    <d v="2019-08-23T00:00:00"/>
    <s v="Idea 11 - Palo Alto Networks Implementation- AUG19"/>
    <n v="4615"/>
    <s v="74171-70-BSU-"/>
    <x v="0"/>
  </r>
  <r>
    <s v="RTA-02797361"/>
    <s v="PI00007733"/>
    <d v="2019-08-23T00:00:00"/>
    <s v="Idea 11 - Palo Alto Networks Implementation- AUG19"/>
    <n v="-4615"/>
    <s v="74171-70-BSU-"/>
    <x v="0"/>
  </r>
  <r>
    <s v="RTA-02797362"/>
    <s v="PI00007734"/>
    <d v="2019-08-23T00:00:00"/>
    <s v="Idea 11 - Windows Analytics - AUG19"/>
    <n v="990"/>
    <s v="74171-90-POP-536"/>
    <x v="0"/>
  </r>
  <r>
    <s v="RTA-02797362"/>
    <s v="PI00007734"/>
    <d v="2019-08-23T00:00:00"/>
    <s v="Idea 11 - Windows Analytics - AUG19"/>
    <n v="-990"/>
    <s v="74171-90-POP-536"/>
    <x v="0"/>
  </r>
  <r>
    <s v="RTA-02797363"/>
    <s v="PI00007735"/>
    <d v="2019-08-23T00:00:00"/>
    <s v="Idea 11 - Online Forms Refund Development - AUG19"/>
    <n v="71316.75"/>
    <s v="74171-90-POP-534"/>
    <x v="0"/>
  </r>
  <r>
    <s v="RTA-02797363"/>
    <s v="PI00007735"/>
    <d v="2019-08-23T00:00:00"/>
    <s v="Idea 11 - Online Forms Refund Development - AUG19"/>
    <n v="-71311.08"/>
    <s v="74171-90-POP-534"/>
    <x v="0"/>
  </r>
  <r>
    <s v="RTA-02806497"/>
    <s v="PI00007739"/>
    <d v="2019-08-27T00:00:00"/>
    <s v="3rd View Consulting - JUL19"/>
    <n v="39000"/>
    <s v="74171-90-POP-534"/>
    <x v="0"/>
  </r>
  <r>
    <s v="RTA-02806497"/>
    <s v="PI00007739"/>
    <d v="2019-08-27T00:00:00"/>
    <s v="3rd View Consulting - JUL19"/>
    <n v="-39000"/>
    <s v="74171-90-POP-534"/>
    <x v="0"/>
  </r>
  <r>
    <s v="RTA-02806513"/>
    <s v="PG00004487"/>
    <d v="2019-08-27T00:00:00"/>
    <s v="Vendor product receipt"/>
    <n v="42730.37"/>
    <s v="74171-90-POP-534"/>
    <x v="0"/>
  </r>
  <r>
    <s v="RTA-02808189"/>
    <s v="PI00007754"/>
    <d v="2019-08-28T00:00:00"/>
    <s v="Online Forms Bond Refund Development - AUG19"/>
    <n v="42744"/>
    <s v="74171-90-POP-534"/>
    <x v="0"/>
  </r>
  <r>
    <s v="RTA-02808189"/>
    <s v="PI00007754"/>
    <d v="2019-08-28T00:00:00"/>
    <s v="Online Forms Bond Refund Development - AUG19"/>
    <n v="-42730.37"/>
    <s v="74171-90-POP-534"/>
    <x v="0"/>
  </r>
  <r>
    <s v="RTA-02808190"/>
    <s v="PG00004492"/>
    <d v="2019-08-28T00:00:00"/>
    <s v="Vendor product receipt"/>
    <n v="25472.25"/>
    <s v="74171-70-BSU-"/>
    <x v="0"/>
  </r>
  <r>
    <s v="RTA-02808191"/>
    <s v="PI00007755"/>
    <d v="2019-08-28T00:00:00"/>
    <s v="Idea 11 - UAT Establishment - MAY19"/>
    <n v="25472.25"/>
    <s v="74171-70-BSU-"/>
    <x v="0"/>
  </r>
  <r>
    <s v="RTA-02808191"/>
    <s v="PI00007755"/>
    <d v="2019-08-28T00:00:00"/>
    <s v="Idea 11 - UAT Establishment - MAY19"/>
    <n v="-25472.25"/>
    <s v="74171-70-BSU-"/>
    <x v="0"/>
  </r>
  <r>
    <s v="RTA-02808192"/>
    <s v="PG00004493"/>
    <d v="2019-08-28T00:00:00"/>
    <s v="Vendor product receipt"/>
    <n v="7909.7"/>
    <s v="74171-70-BSU-"/>
    <x v="0"/>
  </r>
  <r>
    <s v="RTA-02814784"/>
    <s v="GJ-000009726"/>
    <d v="2019-08-28T00:00:00"/>
    <s v="Microsoft Premier Support A.Subscription  - Aug 19"/>
    <n v="3964.83"/>
    <s v="74171-70-BSU-"/>
    <x v="0"/>
  </r>
  <r>
    <s v="RTA-02814784"/>
    <s v="GJ-000009726"/>
    <d v="2019-08-28T00:00:00"/>
    <s v="Executive Programs - Gartner Annual M/Ship - Aug 19"/>
    <n v="11297.92"/>
    <s v="74171-70-BSU-"/>
    <x v="1"/>
  </r>
  <r>
    <s v="RTA-02827082"/>
    <s v="PG00004556"/>
    <d v="2019-08-28T00:00:00"/>
    <s v="Vendor product receipt"/>
    <n v="-7909.7"/>
    <s v="74171-70-BSU-"/>
    <x v="0"/>
  </r>
  <r>
    <s v="RTA-02817782"/>
    <s v="GJ-000009735"/>
    <d v="2019-08-31T00:00:00"/>
    <s v="Digital Mail Project"/>
    <n v="19650"/>
    <s v="74171-90-POP-533"/>
    <x v="0"/>
  </r>
  <r>
    <s v="RTA-02817784"/>
    <s v="GJ-000009736"/>
    <d v="2019-08-31T00:00:00"/>
    <s v="Recode Managed services fees - Aug 19"/>
    <n v="-85258"/>
    <s v="74171-70-ITU-"/>
    <x v="0"/>
  </r>
  <r>
    <s v="RTA-02820899"/>
    <s v="GJ-000009745"/>
    <d v="2019-08-31T00:00:00"/>
    <s v="Microsoft Premier Support A.Subscription  - Aug 19"/>
    <n v="-3964.83"/>
    <s v="74171-70-BSU-"/>
    <x v="0"/>
  </r>
  <r>
    <s v="RTA-02830179"/>
    <s v="GJ-000009756"/>
    <d v="2019-08-31T00:00:00"/>
    <s v="Credit for SoW/Scoping effort invoiced in June-re-code toPOP"/>
    <n v="-10302.75"/>
    <s v="74171-90-POP-534"/>
    <x v="0"/>
  </r>
  <r>
    <s v="RTA-02830179"/>
    <s v="GJ-000009756"/>
    <d v="2019-08-31T00:00:00"/>
    <s v="Credit for SoW/Scoping effort invoiced in June-re-code toPOP"/>
    <n v="10302.75"/>
    <s v="74171-70-ITU-"/>
    <x v="0"/>
  </r>
  <r>
    <s v="RTA-02817783"/>
    <s v="GJ-000009735"/>
    <d v="2019-09-01T00:00:00"/>
    <s v="Digital Mail Project"/>
    <n v="-19650"/>
    <s v="74171-90-POP-533"/>
    <x v="0"/>
  </r>
  <r>
    <s v="RTA-02830073"/>
    <s v="PG00004566"/>
    <d v="2019-09-05T00:00:00"/>
    <s v="Vendor product receipt"/>
    <n v="85265.41"/>
    <s v="74171-70-ITU-"/>
    <x v="0"/>
  </r>
  <r>
    <s v="RTA-02841135"/>
    <s v="PG00004594"/>
    <d v="2019-09-11T00:00:00"/>
    <s v="Vendor product receipt"/>
    <n v="1100"/>
    <s v="74171-90-POP-537"/>
    <x v="0"/>
  </r>
  <r>
    <s v="RTA-02845228"/>
    <s v="PG00004600"/>
    <d v="2019-09-12T00:00:00"/>
    <s v="Vendor product receipt"/>
    <n v="46629.56"/>
    <s v="74171-90-POP-534"/>
    <x v="0"/>
  </r>
  <r>
    <s v="RTA-02850885"/>
    <s v="PI00007816"/>
    <d v="2019-09-16T00:00:00"/>
    <s v="Idea 11 - Online forms development - AUG19"/>
    <n v="46644.25"/>
    <s v="74171-90-POP-534"/>
    <x v="0"/>
  </r>
  <r>
    <s v="RTA-02850885"/>
    <s v="PI00007816"/>
    <d v="2019-09-16T00:00:00"/>
    <s v="Idea 11 - Online forms development - AUG19"/>
    <n v="-46629.56"/>
    <s v="74171-90-POP-534"/>
    <x v="0"/>
  </r>
  <r>
    <s v="RTA-02850887"/>
    <s v="PI00007817"/>
    <d v="2019-09-16T00:00:00"/>
    <s v="Idea 11 - Managed Services - AUG19"/>
    <n v="85258"/>
    <s v="74171-70-ITU-"/>
    <x v="0"/>
  </r>
  <r>
    <s v="RTA-02850887"/>
    <s v="PI00007817"/>
    <d v="2019-09-16T00:00:00"/>
    <s v="Idea 11 - Managed Services - AUG19"/>
    <n v="-85265.41"/>
    <s v="74171-70-ITU-"/>
    <x v="0"/>
  </r>
  <r>
    <s v="RTA-02859046"/>
    <s v="PI00007838"/>
    <d v="2019-09-18T00:00:00"/>
    <s v="Idea 11 API Technical Review - w/e 010919"/>
    <n v="1100"/>
    <s v="74171-90-POP-537"/>
    <x v="0"/>
  </r>
  <r>
    <s v="RTA-02859046"/>
    <s v="PI00007838"/>
    <d v="2019-09-18T00:00:00"/>
    <s v="Idea 11 API Technical Review - w/e 010919"/>
    <n v="-1100"/>
    <s v="74171-90-POP-537"/>
    <x v="0"/>
  </r>
  <r>
    <s v="RTA-02863832"/>
    <s v="PG00004664"/>
    <d v="2019-09-20T00:00:00"/>
    <s v="Vendor product receipt"/>
    <n v="3179"/>
    <s v="74171-70-BSU-"/>
    <x v="0"/>
  </r>
  <r>
    <s v="RTA-02863833"/>
    <s v="PG00004665"/>
    <d v="2019-09-20T00:00:00"/>
    <s v="Vendor product receipt"/>
    <n v="9982.6"/>
    <s v="74171-70-BSU-"/>
    <x v="0"/>
  </r>
  <r>
    <s v="RTA-02872763"/>
    <s v="GJ-000009768"/>
    <d v="2019-09-30T00:00:00"/>
    <s v="Executive Programs - Gartner Annual M/Ship -Sept 19"/>
    <n v="11297.92"/>
    <s v="74171-70-BSU-"/>
    <x v="1"/>
  </r>
  <r>
    <s v="RTA-02885444"/>
    <s v="GJ-000009776"/>
    <d v="2019-09-30T00:00:00"/>
    <s v="Idea 11 - Managed Services - AUG19"/>
    <n v="-85258"/>
    <s v="74171-70-BSU-"/>
    <x v="0"/>
  </r>
  <r>
    <s v="RTA-02885445"/>
    <s v="GJ-000009774"/>
    <d v="2019-09-30T00:00:00"/>
    <s v="End User Experience Program - Sept 2019 Accrual"/>
    <n v="20500"/>
    <s v="74171-90-POP-536"/>
    <x v="0"/>
  </r>
  <r>
    <s v="RTA-02885445"/>
    <s v="GJ-000009774"/>
    <d v="2019-09-30T00:00:00"/>
    <s v="Digital Mail Project"/>
    <n v="19650"/>
    <s v="74171-90-POP-533"/>
    <x v="0"/>
  </r>
  <r>
    <s v="RTA-02886680"/>
    <s v="GJ-000009779"/>
    <d v="2019-09-30T00:00:00"/>
    <s v="Idea 11 - Managed Services - AUG19"/>
    <n v="-85258"/>
    <s v="74171-70-ITU-"/>
    <x v="0"/>
  </r>
  <r>
    <s v="RTA-02886710"/>
    <s v="GJ-000009780"/>
    <d v="2019-09-30T00:00:00"/>
    <s v=" Reverse out GJ-000009776 entry - Idea 11 - Managed Services"/>
    <n v="85258"/>
    <s v="74171-70-BSU-"/>
    <x v="0"/>
  </r>
  <r>
    <s v="RTA-02886715"/>
    <s v="PG00004719"/>
    <d v="2019-09-30T00:00:00"/>
    <s v="Vendor product receipt"/>
    <n v="42408.78"/>
    <s v="74171-90-POP-534"/>
    <x v="0"/>
  </r>
  <r>
    <s v="RTA-02885446"/>
    <s v="GJ-000009774"/>
    <d v="2019-10-01T00:00:00"/>
    <s v="End User Experience Program - Sept 2019 Accrual"/>
    <n v="-20500"/>
    <s v="74171-90-POP-536"/>
    <x v="0"/>
  </r>
  <r>
    <s v="RTA-02885446"/>
    <s v="GJ-000009774"/>
    <d v="2019-10-01T00:00:00"/>
    <s v="Digital Mail Project"/>
    <n v="-19650"/>
    <s v="74171-90-POP-533"/>
    <x v="0"/>
  </r>
  <r>
    <s v="RTA-02929084"/>
    <s v="PG00004800"/>
    <d v="2019-10-01T00:00:00"/>
    <s v="Vendor product receipt"/>
    <n v="-85265.41"/>
    <s v="74171-70-ITU-"/>
    <x v="0"/>
  </r>
  <r>
    <s v="RTA-02886716"/>
    <s v="PG00004720"/>
    <d v="2019-10-02T00:00:00"/>
    <s v="Vendor product receipt"/>
    <n v="85265.41"/>
    <s v="74171-70-ITU-"/>
    <x v="0"/>
  </r>
  <r>
    <s v="RTA-02899295"/>
    <s v="PG00004735"/>
    <d v="2019-10-08T00:00:00"/>
    <s v="Vendor product receipt"/>
    <n v="2310"/>
    <s v="74171-90-POP-537"/>
    <x v="0"/>
  </r>
  <r>
    <s v="RTA-02911010"/>
    <s v="PI00007883"/>
    <d v="2019-10-14T00:00:00"/>
    <s v="Idea 11 - API Technical Review - SEP19"/>
    <n v="2310"/>
    <s v="74171-90-POP-537"/>
    <x v="0"/>
  </r>
  <r>
    <s v="RTA-02911010"/>
    <s v="PI00007883"/>
    <d v="2019-10-14T00:00:00"/>
    <s v="Idea 11 - API Technical Review - SEP19"/>
    <n v="-2310"/>
    <s v="74171-90-POP-537"/>
    <x v="0"/>
  </r>
  <r>
    <s v="RTA-02911011"/>
    <s v="PI00007884"/>
    <d v="2019-10-14T00:00:00"/>
    <s v="Idea 11 - Online Forms Refund Development - SEP19"/>
    <n v="42416.5"/>
    <s v="74171-90-POP-534"/>
    <x v="0"/>
  </r>
  <r>
    <s v="RTA-02911011"/>
    <s v="PI00007884"/>
    <d v="2019-10-14T00:00:00"/>
    <s v="Idea 11 - Online Forms Refund Development - SEP19"/>
    <n v="-42408.78"/>
    <s v="74171-90-POP-534"/>
    <x v="0"/>
  </r>
  <r>
    <s v="RTA-02911012"/>
    <s v="PI00007885"/>
    <d v="2019-10-14T00:00:00"/>
    <s v="Idea 11 - Palo Alto Network Implementation - JUL19"/>
    <n v="13161.25"/>
    <s v="74171-70-BSU-"/>
    <x v="0"/>
  </r>
  <r>
    <s v="RTA-02911012"/>
    <s v="PI00007885"/>
    <d v="2019-10-14T00:00:00"/>
    <s v="Idea 11 - Palo Alto Network Implementation - JUL19"/>
    <n v="-13161.6"/>
    <s v="74171-70-BSU-"/>
    <x v="0"/>
  </r>
  <r>
    <s v="RTA-02917194"/>
    <s v="PI00007917"/>
    <d v="2019-10-16T00:00:00"/>
    <s v="Idea 11 - Monthly Billing - SEP19"/>
    <n v="85258"/>
    <s v="74171-70-ITU-"/>
    <x v="0"/>
  </r>
  <r>
    <s v="RTA-02917194"/>
    <s v="PI00007917"/>
    <d v="2019-10-16T00:00:00"/>
    <s v="Idea 11 - Monthly Billing - SEP19"/>
    <n v="-85265.41"/>
    <s v="74171-70-ITU-"/>
    <x v="0"/>
  </r>
  <r>
    <s v="RTA-02929095"/>
    <s v="PG00004802"/>
    <d v="2019-10-21T00:00:00"/>
    <s v="Vendor product receipt"/>
    <n v="337.5"/>
    <s v="74171-30-GRT-"/>
    <x v="0"/>
  </r>
  <r>
    <s v="RTA-02933371"/>
    <s v="PI00007938"/>
    <d v="2019-10-23T00:00:00"/>
    <s v="Mark Hocknell - KPI Process for CR - APR19"/>
    <n v="337.5"/>
    <s v="74171-30-GRT-"/>
    <x v="0"/>
  </r>
  <r>
    <s v="RTA-02933371"/>
    <s v="PI00007938"/>
    <d v="2019-10-23T00:00:00"/>
    <s v="Mark Hocknell - KPI Process for CR - APR19"/>
    <n v="-337.5"/>
    <s v="74171-30-GRT-"/>
    <x v="0"/>
  </r>
  <r>
    <s v="RTA-02947566"/>
    <s v="PG00004856"/>
    <d v="2019-10-28T00:00:00"/>
    <s v="Vendor product receipt"/>
    <n v="6765"/>
    <s v="74171-90-POP-537"/>
    <x v="0"/>
  </r>
  <r>
    <s v="RTA-02947567"/>
    <s v="PG00004857"/>
    <d v="2019-10-28T00:00:00"/>
    <s v="Vendor product receipt"/>
    <n v="825"/>
    <s v="74171-90-POP-537"/>
    <x v="0"/>
  </r>
  <r>
    <s v="RTA-02953844"/>
    <s v="PI00007965"/>
    <d v="2019-10-30T00:00:00"/>
    <s v="API Technical Review - OCT19"/>
    <n v="7590"/>
    <s v="74171-90-POP-537"/>
    <x v="0"/>
  </r>
  <r>
    <s v="RTA-02953844"/>
    <s v="PI00007965"/>
    <d v="2019-10-30T00:00:00"/>
    <s v="API Technical Review - OCT19"/>
    <n v="-7590"/>
    <s v="74171-90-POP-537"/>
    <x v="0"/>
  </r>
  <r>
    <s v="RTA-02953914"/>
    <s v="GJ-000009806"/>
    <d v="2019-10-30T00:00:00"/>
    <s v="Change Manager 230819 to 060919"/>
    <n v="9800"/>
    <s v="74171-90-POP-536"/>
    <x v="0"/>
  </r>
  <r>
    <s v="RTA-02953912"/>
    <s v="GJ-000009804"/>
    <d v="2019-10-31T00:00:00"/>
    <s v="Executive Programs - Gartner Annual M/Ship - Oct 19"/>
    <n v="11297.92"/>
    <s v="74171-70-BSU-"/>
    <x v="1"/>
  </r>
  <r>
    <s v="RTA-02961724"/>
    <s v="GJ-000009809"/>
    <d v="2019-10-31T00:00:00"/>
    <s v="Idea 11 - Managed Services - SEPT 19"/>
    <n v="-85258"/>
    <s v="74171-70-ITU-"/>
    <x v="0"/>
  </r>
  <r>
    <s v="RTA-02961729"/>
    <s v="GJ-000009811"/>
    <d v="2019-10-31T00:00:00"/>
    <s v="End User Experience Program - Sept 2019 Accrual"/>
    <n v="20500"/>
    <s v="74171-90-POP-536"/>
    <x v="0"/>
  </r>
  <r>
    <s v="RTA-02961729"/>
    <s v="GJ-000009811"/>
    <d v="2019-10-31T00:00:00"/>
    <s v="Digital Mail Project"/>
    <n v="19650"/>
    <s v="74171-90-POP-533"/>
    <x v="0"/>
  </r>
  <r>
    <s v="RTA-02961752"/>
    <s v="GJ-000009813"/>
    <d v="2019-10-31T00:00:00"/>
    <s v="Vendor product receipt - recode PG00004800"/>
    <n v="85265.41"/>
    <s v="74171-70-ITU-"/>
    <x v="0"/>
  </r>
  <r>
    <s v="RTA-02975394"/>
    <s v="GJ-000009824"/>
    <d v="2019-10-31T00:00:00"/>
    <s v="Idea 11 - Online Forms Refund Development  Inv 6649-Oct 19"/>
    <n v="41826.5"/>
    <s v="74171-90-POP-534"/>
    <x v="0"/>
  </r>
  <r>
    <s v="RTA-02975394"/>
    <s v="GJ-000009824"/>
    <d v="2019-10-31T00:00:00"/>
    <s v="Idea 11 - Online Forms Refund Development  Inv 6628-Oct 19"/>
    <n v="51196.5"/>
    <s v="74171-90-POP-534"/>
    <x v="0"/>
  </r>
  <r>
    <s v="RTA-02961730"/>
    <s v="GJ-000009811"/>
    <d v="2019-11-01T00:00:00"/>
    <s v="End User Experience Program - Sept 2019 Accrual"/>
    <n v="-20500"/>
    <s v="74171-90-POP-536"/>
    <x v="0"/>
  </r>
  <r>
    <s v="RTA-02961730"/>
    <s v="GJ-000009811"/>
    <d v="2019-11-01T00:00:00"/>
    <s v="Digital Mail Project"/>
    <n v="-19650"/>
    <s v="74171-90-POP-533"/>
    <x v="0"/>
  </r>
  <r>
    <s v="RTA-02975395"/>
    <s v="GJ-000009824"/>
    <d v="2019-11-01T00:00:00"/>
    <s v="Idea 11 - Online Forms Refund Development  Inv 6649-Oct 19"/>
    <n v="-41826.5"/>
    <s v="74171-90-POP-534"/>
    <x v="0"/>
  </r>
  <r>
    <s v="RTA-02975395"/>
    <s v="GJ-000009824"/>
    <d v="2019-11-01T00:00:00"/>
    <s v="Idea 11 - Online Forms Refund Development  Inv 6628-Oct 19"/>
    <n v="-51196.5"/>
    <s v="74171-90-POP-534"/>
    <x v="0"/>
  </r>
  <r>
    <s v="RTA-02986091"/>
    <s v="PG00004961"/>
    <d v="2019-11-12T00:00:00"/>
    <s v="Vendor product receipt"/>
    <n v="41846.01"/>
    <s v="74171-90-POP-534"/>
    <x v="0"/>
  </r>
  <r>
    <s v="RTA-02986092"/>
    <s v="PG00004962"/>
    <d v="2019-11-12T00:00:00"/>
    <s v="Vendor product receipt"/>
    <n v="51212.12"/>
    <s v="74171-90-POP-534"/>
    <x v="0"/>
  </r>
  <r>
    <s v="RTA-02987561"/>
    <s v="PI00008012"/>
    <d v="2019-11-12T00:00:00"/>
    <s v="Idea 11 - Online Forms - OCT19"/>
    <n v="93023"/>
    <s v="74171-90-POP-534"/>
    <x v="0"/>
  </r>
  <r>
    <s v="RTA-02987561"/>
    <s v="PI00008012"/>
    <d v="2019-11-12T00:00:00"/>
    <s v="Idea 11 - Online Forms - OCT19"/>
    <n v="-93058.13"/>
    <s v="74171-90-POP-534"/>
    <x v="0"/>
  </r>
  <r>
    <s v="RTA-02987571"/>
    <s v="PG00004974"/>
    <d v="2019-11-12T00:00:00"/>
    <s v="Vendor product receipt"/>
    <n v="85265.41"/>
    <s v="74171-70-ITU-"/>
    <x v="0"/>
  </r>
  <r>
    <s v="RTA-02990956"/>
    <s v="PG00004995"/>
    <d v="2019-11-13T00:00:00"/>
    <s v="Vendor product receipt"/>
    <n v="48639.46"/>
    <s v="74171-90-POP-534"/>
    <x v="0"/>
  </r>
  <r>
    <s v="RTA-02996025"/>
    <s v="PI00008032"/>
    <d v="2019-11-15T00:00:00"/>
    <s v="Idea 11 - Monthly Billing for OCT19"/>
    <n v="85258"/>
    <s v="74171-70-ITU-"/>
    <x v="0"/>
  </r>
  <r>
    <s v="RTA-02996025"/>
    <s v="PI00008032"/>
    <d v="2019-11-15T00:00:00"/>
    <s v="Idea 11 - Monthly Billing for OCT19"/>
    <n v="-85265.41"/>
    <s v="74171-70-ITU-"/>
    <x v="0"/>
  </r>
  <r>
    <s v="RTA-02996026"/>
    <s v="PI00008033"/>
    <d v="2019-11-15T00:00:00"/>
    <s v="Idea 11 - Online Forms - upto 031119"/>
    <n v="48632.5"/>
    <s v="74171-90-POP-534"/>
    <x v="0"/>
  </r>
  <r>
    <s v="RTA-02996026"/>
    <s v="PI00008033"/>
    <d v="2019-11-15T00:00:00"/>
    <s v="Idea 11 - Online Forms - upto 031119"/>
    <n v="-48639.46"/>
    <s v="74171-90-POP-534"/>
    <x v="0"/>
  </r>
  <r>
    <s v="RTA-03003539"/>
    <s v="PG00005011"/>
    <d v="2019-11-19T00:00:00"/>
    <s v="Vendor product receipt"/>
    <n v="20348.169999999998"/>
    <s v="74171-90-POP-536"/>
    <x v="0"/>
  </r>
  <r>
    <s v="RTA-03009241"/>
    <s v="PI00008046"/>
    <d v="2019-11-21T00:00:00"/>
    <s v="Dell - Design RTA Windows 10 x64 MOE/SOE"/>
    <n v="20348.169999999998"/>
    <s v="74171-90-POP-536"/>
    <x v="0"/>
  </r>
  <r>
    <s v="RTA-03009241"/>
    <s v="PI00008046"/>
    <d v="2019-11-21T00:00:00"/>
    <s v="Dell - Design RTA Windows 10 x64 MOE/SOE"/>
    <n v="-20348.169999999998"/>
    <s v="74171-90-POP-536"/>
    <x v="0"/>
  </r>
  <r>
    <s v="RTA-03020494"/>
    <s v="GJ-000009837"/>
    <d v="2019-11-30T00:00:00"/>
    <s v="Executive Programs - Gartner Annual M/Ship - Nov 19"/>
    <n v="11297.92"/>
    <s v="74171-70-BSU-"/>
    <x v="1"/>
  </r>
  <r>
    <s v="RTA-03031481"/>
    <s v="GJ-000009839"/>
    <d v="2019-11-30T00:00:00"/>
    <s v="Idea 11 - Monthly Billing for OCT19"/>
    <n v="-85258"/>
    <s v="74171-70-ITU-"/>
    <x v="0"/>
  </r>
  <r>
    <s v="RTA-03035062"/>
    <s v="GJ-000009843"/>
    <d v="2019-11-30T00:00:00"/>
    <s v="Idea 11 - API Tech Review T&amp;M-Phase 2 Inv 6803 - Nov 19 Accr"/>
    <n v="4785"/>
    <s v="74171-90-POP-537"/>
    <x v="0"/>
  </r>
  <r>
    <s v="RTA-03035062"/>
    <s v="GJ-000009843"/>
    <d v="2019-11-30T00:00:00"/>
    <s v="Idea 11 - Tech Ref Grp for Windows 10 SOE pjct Inv 6788-Accr"/>
    <n v="4565"/>
    <s v="74171-90-POP-536"/>
    <x v="0"/>
  </r>
  <r>
    <s v="RTA-03035062"/>
    <s v="GJ-000009843"/>
    <d v="2019-11-30T00:00:00"/>
    <s v="Idea 11 - All Sprint up to 17 Nov 2019 - Inv 6800 - Nov Accr"/>
    <n v="43631.75"/>
    <s v="74171-70-BSU-534"/>
    <x v="0"/>
  </r>
  <r>
    <s v="RTA-03035062"/>
    <s v="GJ-000009843"/>
    <d v="2019-11-30T00:00:00"/>
    <s v="Digital Mail Project"/>
    <n v="19650"/>
    <s v="74171-90-POP-533"/>
    <x v="0"/>
  </r>
  <r>
    <s v="RTA-03035062"/>
    <s v="GJ-000009843"/>
    <d v="2019-11-30T00:00:00"/>
    <s v="Idea 11 - Environment Provisioning Inv 6784 - Nov 19 Accrual"/>
    <n v="6425"/>
    <s v="74171-70-BSU-"/>
    <x v="0"/>
  </r>
  <r>
    <s v="RTA-03035062"/>
    <s v="GJ-000009843"/>
    <d v="2019-11-30T00:00:00"/>
    <s v="Idea 11 - Environment Provisioning Inv 6570 - Nov 19 Accrual"/>
    <n v="8813.75"/>
    <s v="74171-70-BSU-"/>
    <x v="0"/>
  </r>
  <r>
    <s v="RTA-03035062"/>
    <s v="GJ-000009843"/>
    <d v="2019-11-30T00:00:00"/>
    <s v="Idea 11 - Environment Provisioning Inv 6821 Nov 19 Accrual"/>
    <n v="570"/>
    <s v="74171-70-BSU-"/>
    <x v="0"/>
  </r>
  <r>
    <s v="RTA-03039998"/>
    <s v="GJ-000009852"/>
    <d v="2019-11-30T00:00:00"/>
    <s v="Idea 11 - End user support Inv 6882"/>
    <n v="195"/>
    <s v="74171-90-POP-536"/>
    <x v="0"/>
  </r>
  <r>
    <s v="RTA-03039998"/>
    <s v="GJ-000009852"/>
    <d v="2019-11-30T00:00:00"/>
    <s v="Idea 11 - Online Forms - Remaining Forms Inv 6885 V2"/>
    <n v="4802.5"/>
    <s v="74171-90-POP-534"/>
    <x v="0"/>
  </r>
  <r>
    <s v="RTA-03039998"/>
    <s v="GJ-000009852"/>
    <d v="2019-11-30T00:00:00"/>
    <s v="Idea 11 - Online Forms Refund Development Inv 6884"/>
    <n v="13567.5"/>
    <s v="74171-90-POP-534"/>
    <x v="0"/>
  </r>
  <r>
    <s v="RTA-03039998"/>
    <s v="GJ-000009852"/>
    <d v="2019-11-30T00:00:00"/>
    <s v="Idea 11 - Upgrade Domain Controllers"/>
    <n v="1487.5"/>
    <s v="74171-70-BSU-"/>
    <x v="0"/>
  </r>
  <r>
    <s v="RTA-03042947"/>
    <s v="GJ-000009859"/>
    <d v="2019-11-30T00:00:00"/>
    <s v="Idea 11 - All Sprint up to 17 Nov 2019 - Inv 6800 - Nov Accr"/>
    <n v="43631.75"/>
    <s v="74171-90-POP-534"/>
    <x v="0"/>
  </r>
  <r>
    <s v="RTA-03042947"/>
    <s v="GJ-000009859"/>
    <d v="2019-11-30T00:00:00"/>
    <s v="Idea 11 - All Sprint up to 17 Nov 2019 - Inv 6800 - Nov Accr"/>
    <n v="-43631.75"/>
    <s v="74171-70-BSU-534"/>
    <x v="0"/>
  </r>
  <r>
    <s v="RTA-03043025"/>
    <s v="GJ-000009861"/>
    <d v="2019-11-30T00:00:00"/>
    <s v="Idea 11 - Tech Ref Grp for Windows 10 SOE pjct Inv 6788-Accr"/>
    <n v="4040"/>
    <s v="74171-90-POP-536"/>
    <x v="0"/>
  </r>
  <r>
    <s v="RTA-03043025"/>
    <s v="GJ-000009861"/>
    <d v="2019-11-30T00:00:00"/>
    <s v="Idea 11 - Tech Ref Grp for Windows 10 SOE pjct Inv 6788-Accr"/>
    <n v="-4565"/>
    <s v="74171-90-POP-536"/>
    <x v="0"/>
  </r>
  <r>
    <s v="RTA-03043025"/>
    <s v="GJ-000009861"/>
    <d v="2019-11-30T00:00:00"/>
    <s v="Idea 11 - End user support Inv 6882 Accrual - Nov 19"/>
    <n v="-195"/>
    <s v="74171-90-POP-536"/>
    <x v="0"/>
  </r>
  <r>
    <s v="RTA-03043025"/>
    <s v="GJ-000009861"/>
    <d v="2019-11-30T00:00:00"/>
    <s v="Idea 11 - End user support Inv 6882 Accrual - Nov 19"/>
    <n v="195"/>
    <s v="74171-70-BSU-"/>
    <x v="0"/>
  </r>
  <r>
    <s v="RTA-03035063"/>
    <s v="GJ-000009843"/>
    <d v="2019-12-01T00:00:00"/>
    <s v="Idea 11 - API Tech Review T&amp;M-Phase 2 Inv 6803 - Nov 19 Accr"/>
    <n v="-4785"/>
    <s v="74171-90-POP-537"/>
    <x v="0"/>
  </r>
  <r>
    <s v="RTA-03035063"/>
    <s v="GJ-000009843"/>
    <d v="2019-12-01T00:00:00"/>
    <s v="Idea 11 - Tech Ref Grp for Windows 10 SOE pjct Inv 6788-Accr"/>
    <n v="-4565"/>
    <s v="74171-90-POP-536"/>
    <x v="0"/>
  </r>
  <r>
    <s v="RTA-03035063"/>
    <s v="GJ-000009843"/>
    <d v="2019-12-01T00:00:00"/>
    <s v="Idea 11 - All Sprint up to 17 Nov 2019 - Inv 6800 - Nov Accr"/>
    <n v="-43631.75"/>
    <s v="74171-70-BSU-534"/>
    <x v="0"/>
  </r>
  <r>
    <s v="RTA-03035063"/>
    <s v="GJ-000009843"/>
    <d v="2019-12-01T00:00:00"/>
    <s v="Digital Mail Project"/>
    <n v="-19650"/>
    <s v="74171-90-POP-533"/>
    <x v="0"/>
  </r>
  <r>
    <s v="RTA-03035063"/>
    <s v="GJ-000009843"/>
    <d v="2019-12-01T00:00:00"/>
    <s v="Idea 11 - Environment Provisioning Inv 6784 - Nov 19 Accrual"/>
    <n v="-6425"/>
    <s v="74171-70-BSU-"/>
    <x v="0"/>
  </r>
  <r>
    <s v="RTA-03035063"/>
    <s v="GJ-000009843"/>
    <d v="2019-12-01T00:00:00"/>
    <s v="Idea 11 - Environment Provisioning Inv 6570 - Nov 19 Accrual"/>
    <n v="-8813.75"/>
    <s v="74171-70-BSU-"/>
    <x v="0"/>
  </r>
  <r>
    <s v="RTA-03035063"/>
    <s v="GJ-000009843"/>
    <d v="2019-12-01T00:00:00"/>
    <s v="Idea 11 - Environment Provisioning Inv 6821 Nov 19 Accrual"/>
    <n v="-570"/>
    <s v="74171-70-BSU-"/>
    <x v="0"/>
  </r>
  <r>
    <s v="RTA-03039999"/>
    <s v="GJ-000009852"/>
    <d v="2019-12-01T00:00:00"/>
    <s v="Idea 11 - End user support Inv 6882"/>
    <n v="-195"/>
    <s v="74171-90-POP-536"/>
    <x v="0"/>
  </r>
  <r>
    <s v="RTA-03039999"/>
    <s v="GJ-000009852"/>
    <d v="2019-12-01T00:00:00"/>
    <s v="Idea 11 - Online Forms - Remaining Forms Inv 6885 V2"/>
    <n v="-4802.5"/>
    <s v="74171-90-POP-534"/>
    <x v="0"/>
  </r>
  <r>
    <s v="RTA-03039999"/>
    <s v="GJ-000009852"/>
    <d v="2019-12-01T00:00:00"/>
    <s v="Idea 11 - Online Forms Refund Development Inv 6884"/>
    <n v="-13567.5"/>
    <s v="74171-90-POP-534"/>
    <x v="0"/>
  </r>
  <r>
    <s v="RTA-03039999"/>
    <s v="GJ-000009852"/>
    <d v="2019-12-01T00:00:00"/>
    <s v="Idea 11 - Upgrade Domain Controllers"/>
    <n v="-1487.5"/>
    <s v="74171-70-BSU-"/>
    <x v="0"/>
  </r>
  <r>
    <s v="RTA-03042948"/>
    <s v="GJ-000009859"/>
    <d v="2019-12-01T00:00:00"/>
    <s v="Idea 11 - All Sprint up to 17 Nov 2019 - Inv 6800 - Nov Accr"/>
    <n v="-43631.75"/>
    <s v="74171-90-POP-534"/>
    <x v="0"/>
  </r>
  <r>
    <s v="RTA-03042948"/>
    <s v="GJ-000009859"/>
    <d v="2019-12-01T00:00:00"/>
    <s v="Idea 11 - All Sprint up to 17 Nov 2019 - Inv 6800 - Nov Accr"/>
    <n v="43631.75"/>
    <s v="74171-70-BSU-534"/>
    <x v="0"/>
  </r>
  <r>
    <s v="RTA-03043026"/>
    <s v="GJ-000009861"/>
    <d v="2019-12-01T00:00:00"/>
    <s v="Idea 11 - Tech Ref Grp for Windows 10 SOE pjct Inv 6788-Accr"/>
    <n v="-4040"/>
    <s v="74171-90-POP-536"/>
    <x v="0"/>
  </r>
  <r>
    <s v="RTA-03043026"/>
    <s v="GJ-000009861"/>
    <d v="2019-12-01T00:00:00"/>
    <s v="Idea 11 - Tech Ref Grp for Windows 10 SOE pjct Inv 6788-Accr"/>
    <n v="4565"/>
    <s v="74171-90-POP-536"/>
    <x v="0"/>
  </r>
  <r>
    <s v="RTA-03043026"/>
    <s v="GJ-000009861"/>
    <d v="2019-12-01T00:00:00"/>
    <s v="Idea 11 - End user support Inv 6882 Accrual - Nov 19"/>
    <n v="195"/>
    <s v="74171-90-POP-536"/>
    <x v="0"/>
  </r>
  <r>
    <s v="RTA-03043026"/>
    <s v="GJ-000009861"/>
    <d v="2019-12-01T00:00:00"/>
    <s v="Idea 11 - End user support Inv 6882 Accrual - Nov 19"/>
    <n v="-195"/>
    <s v="74171-70-BSU-"/>
    <x v="0"/>
  </r>
  <r>
    <s v="RTA-03045445"/>
    <s v="PG00005104"/>
    <d v="2019-12-05T00:00:00"/>
    <s v="Vendor product receipt"/>
    <n v="1487.5"/>
    <s v="74171-70-BSU-"/>
    <x v="0"/>
  </r>
  <r>
    <s v="RTA-03045446"/>
    <s v="PG00005105"/>
    <d v="2019-12-05T00:00:00"/>
    <s v="Vendor product receipt"/>
    <n v="85265.41"/>
    <s v="74171-70-ITU-"/>
    <x v="0"/>
  </r>
  <r>
    <s v="RTA-03056049"/>
    <s v="PG00005135"/>
    <d v="2019-12-09T00:00:00"/>
    <s v="Vendor product receipt"/>
    <n v="8813.75"/>
    <s v="74171-70-BSU-"/>
    <x v="0"/>
  </r>
  <r>
    <s v="RTA-03056050"/>
    <s v="PG00005136"/>
    <d v="2019-12-09T00:00:00"/>
    <s v="Vendor product receipt"/>
    <n v="4783.55"/>
    <s v="74171-90-POP-534"/>
    <x v="0"/>
  </r>
  <r>
    <s v="RTA-03056051"/>
    <s v="PG00005137"/>
    <d v="2019-12-09T00:00:00"/>
    <s v="Vendor product receipt"/>
    <n v="43614.720000000001"/>
    <s v="74171-90-POP-534"/>
    <x v="0"/>
  </r>
  <r>
    <s v="RTA-03056073"/>
    <s v="PI00008111"/>
    <d v="2019-12-10T00:00:00"/>
    <s v="Idea 11 - Environment Provisioning - OCT19"/>
    <n v="8813.75"/>
    <s v="74171-70-BSU-"/>
    <x v="0"/>
  </r>
  <r>
    <s v="RTA-03056073"/>
    <s v="PI00008111"/>
    <d v="2019-12-10T00:00:00"/>
    <s v="Idea 11 - Environment Provisioning - OCT19"/>
    <n v="-8813.75"/>
    <s v="74171-70-BSU-"/>
    <x v="0"/>
  </r>
  <r>
    <s v="RTA-03056074"/>
    <s v="PI00008112"/>
    <d v="2019-12-10T00:00:00"/>
    <s v="Idea 11 - TechOps - NOV19"/>
    <n v="1487.5"/>
    <s v="74171-70-BSU-"/>
    <x v="0"/>
  </r>
  <r>
    <s v="RTA-03056074"/>
    <s v="PI00008112"/>
    <d v="2019-12-10T00:00:00"/>
    <s v="Idea 11 - TechOps - NOV19"/>
    <n v="-1487.5"/>
    <s v="74171-70-BSU-"/>
    <x v="0"/>
  </r>
  <r>
    <s v="RTA-03056075"/>
    <s v="PI00008113"/>
    <d v="2019-12-10T00:00:00"/>
    <s v="Idea 11 -  Online forms - NOV19"/>
    <n v="48434.25"/>
    <s v="74171-90-POP-534"/>
    <x v="0"/>
  </r>
  <r>
    <s v="RTA-03056075"/>
    <s v="PI00008113"/>
    <d v="2019-12-10T00:00:00"/>
    <s v="Idea 11 -  Online forms - NOV19"/>
    <n v="-48398.27"/>
    <s v="74171-90-POP-534"/>
    <x v="0"/>
  </r>
  <r>
    <s v="RTA-03056076"/>
    <s v="PI00008114"/>
    <d v="2019-12-10T00:00:00"/>
    <s v="Idea 11 - Monthly billing - NOV19"/>
    <n v="85258"/>
    <s v="74171-70-ITU-"/>
    <x v="0"/>
  </r>
  <r>
    <s v="RTA-03056076"/>
    <s v="PI00008114"/>
    <d v="2019-12-10T00:00:00"/>
    <s v="Idea 11 - Monthly billing - NOV19"/>
    <n v="-85265.41"/>
    <s v="74171-70-ITU-"/>
    <x v="0"/>
  </r>
  <r>
    <s v="RTA-03068303"/>
    <s v="PG00005214"/>
    <d v="2019-12-13T00:00:00"/>
    <s v="Vendor product receipt"/>
    <n v="195"/>
    <s v="74171-10-RBC-"/>
    <x v="0"/>
  </r>
  <r>
    <s v="RTA-03068304"/>
    <s v="PG00005215"/>
    <d v="2019-12-13T00:00:00"/>
    <s v="Vendor product receipt"/>
    <n v="6425"/>
    <s v="74171-70-BSU-"/>
    <x v="0"/>
  </r>
  <r>
    <s v="RTA-03068305"/>
    <s v="PG00005216"/>
    <d v="2019-12-13T00:00:00"/>
    <s v="Vendor product receipt"/>
    <n v="570"/>
    <s v="74171-70-BSU-"/>
    <x v="0"/>
  </r>
  <r>
    <s v="RTA-03075259"/>
    <s v="PI00008167"/>
    <d v="2019-12-17T00:00:00"/>
    <s v="Idea 11 - End user support - NOV19"/>
    <n v="195"/>
    <s v="74171-10-RBC-"/>
    <x v="0"/>
  </r>
  <r>
    <s v="RTA-03075259"/>
    <s v="PI00008167"/>
    <d v="2019-12-17T00:00:00"/>
    <s v="Idea 11 - End user support - NOV19"/>
    <n v="-195"/>
    <s v="74171-10-RBC-"/>
    <x v="0"/>
  </r>
  <r>
    <s v="RTA-03075260"/>
    <s v="PI00008168"/>
    <d v="2019-12-17T00:00:00"/>
    <s v="Idea 11 - Environment Provisioning - NOV19"/>
    <n v="6995"/>
    <s v="74171-70-BSU-"/>
    <x v="0"/>
  </r>
  <r>
    <s v="RTA-03075260"/>
    <s v="PI00008168"/>
    <d v="2019-12-17T00:00:00"/>
    <s v="Idea 11 - Environment Provisioning - NOV19"/>
    <n v="-6995"/>
    <s v="74171-70-BSU-"/>
    <x v="0"/>
  </r>
  <r>
    <s v="RTA-03092650"/>
    <s v="PG00005282"/>
    <d v="2019-12-23T00:00:00"/>
    <s v="Vendor product receipt"/>
    <n v="2640"/>
    <s v="74171-90-POP-536"/>
    <x v="0"/>
  </r>
  <r>
    <s v="RTA-03092651"/>
    <s v="PG00005283"/>
    <d v="2019-12-23T00:00:00"/>
    <s v="Vendor product receipt"/>
    <n v="1400"/>
    <s v="74171-90-POP-536"/>
    <x v="0"/>
  </r>
  <r>
    <s v="RTA-03092652"/>
    <s v="PG00005284"/>
    <d v="2019-12-23T00:00:00"/>
    <s v="Vendor product receipt"/>
    <n v="1785"/>
    <s v="74171-90-POP-537"/>
    <x v="0"/>
  </r>
  <r>
    <s v="RTA-03092665"/>
    <s v="PG00005297"/>
    <d v="2019-12-23T00:00:00"/>
    <s v="Vendor product receipt"/>
    <n v="1750"/>
    <s v="74171-90-POP-537"/>
    <x v="0"/>
  </r>
  <r>
    <s v="RTA-03092671"/>
    <s v="PG00005298"/>
    <d v="2019-12-23T00:00:00"/>
    <s v="Vendor product receipt"/>
    <n v="39024.269999999997"/>
    <s v="74171-90-POP-534"/>
    <x v="0"/>
  </r>
  <r>
    <s v="RTA-03092672"/>
    <s v="PG00005299"/>
    <d v="2019-12-23T00:00:00"/>
    <s v="Vendor product receipt"/>
    <n v="2037.22"/>
    <s v="74171-90-POP-534"/>
    <x v="0"/>
  </r>
  <r>
    <s v="RTA-03092673"/>
    <s v="PG00005300"/>
    <d v="2019-12-23T00:00:00"/>
    <s v="Vendor product receipt"/>
    <n v="4785"/>
    <s v="74171-90-POP-537"/>
    <x v="0"/>
  </r>
  <r>
    <s v="RTA-03094688"/>
    <s v="PG00005303"/>
    <d v="2019-12-23T00:00:00"/>
    <s v="Vendor product receipt"/>
    <n v="-1785"/>
    <s v="74171-90-POP-537"/>
    <x v="0"/>
  </r>
  <r>
    <s v="RTA-03094589"/>
    <s v="PI00008208"/>
    <d v="2019-12-24T00:00:00"/>
    <s v="Idea 11 - Online Forms - Dec19"/>
    <n v="41059"/>
    <s v="74171-90-POP-534"/>
    <x v="0"/>
  </r>
  <r>
    <s v="RTA-03094589"/>
    <s v="PI00008208"/>
    <d v="2019-12-24T00:00:00"/>
    <s v="Idea 11 - Online Forms - Dec19"/>
    <n v="-41061.49"/>
    <s v="74171-90-POP-534"/>
    <x v="0"/>
  </r>
  <r>
    <s v="RTA-03094590"/>
    <s v="PI00008209"/>
    <d v="2019-12-24T00:00:00"/>
    <s v="Idea 11 - SOE Technical Support - NOV19"/>
    <n v="4040"/>
    <s v="74171-90-POP-536"/>
    <x v="0"/>
  </r>
  <r>
    <s v="RTA-03094590"/>
    <s v="PI00008209"/>
    <d v="2019-12-24T00:00:00"/>
    <s v="Idea 11 - SOE Technical Support - NOV19"/>
    <n v="-4040"/>
    <s v="74171-90-POP-536"/>
    <x v="0"/>
  </r>
  <r>
    <s v="RTA-03094689"/>
    <s v="PG00005304"/>
    <d v="2019-12-24T00:00:00"/>
    <s v="Vendor product receipt"/>
    <n v="1938"/>
    <s v="74171-90-POP-536"/>
    <x v="0"/>
  </r>
  <r>
    <s v="RTA-03090417"/>
    <s v="GJ-000009877"/>
    <d v="2019-12-31T00:00:00"/>
    <s v="Executive Programs - Gartner Annual M/Ship - Dec 19"/>
    <n v="11297.92"/>
    <s v="74171-70-BSU-"/>
    <x v="1"/>
  </r>
  <r>
    <s v="RTA-03109484"/>
    <s v="GJ-000009880"/>
    <d v="2019-12-31T00:00:00"/>
    <s v="Idea 11 - Monthly billing - NOV19"/>
    <n v="-85258"/>
    <s v="74171-70-ITU-"/>
    <x v="0"/>
  </r>
  <r>
    <s v="RTA-03109485"/>
    <s v="GJ-000009882"/>
    <d v="2019-12-31T00:00:00"/>
    <s v="Idea 11 - TO1006 pre-imp of SOE design by Dell Inv 6977 Accr"/>
    <n v="1938.75"/>
    <s v="74171-90-POP-536"/>
    <x v="0"/>
  </r>
  <r>
    <s v="RTA-03109485"/>
    <s v="GJ-000009882"/>
    <d v="2019-12-31T00:00:00"/>
    <s v="Idea 11 - Tech for Windows 10 SOE project Inv 6788"/>
    <n v="4565"/>
    <s v="74171-90-POP-536"/>
    <x v="0"/>
  </r>
  <r>
    <s v="RTA-03109485"/>
    <s v="GJ-000009882"/>
    <d v="2019-12-31T00:00:00"/>
    <s v="Idea 11 - Online Forms - Remaining Forms - Inv 7012 Accrual"/>
    <n v="39023"/>
    <s v="74171-90-POP-534"/>
    <x v="0"/>
  </r>
  <r>
    <s v="RTA-03109485"/>
    <s v="GJ-000009882"/>
    <d v="2019-12-31T00:00:00"/>
    <s v="Idea 11 - Online Forms - Remaining Forms - Inv 7011 Accrual"/>
    <n v="2036"/>
    <s v="74171-90-POP-534"/>
    <x v="0"/>
  </r>
  <r>
    <s v="RTA-03109485"/>
    <s v="GJ-000009882"/>
    <d v="2019-12-31T00:00:00"/>
    <s v="Idea 11 - Online Forms Refund Development Inv 6884 Accrual"/>
    <n v="13567.5"/>
    <s v="74171-90-POP-534"/>
    <x v="0"/>
  </r>
  <r>
    <s v="RTA-03109485"/>
    <s v="GJ-000009882"/>
    <d v="2019-12-31T00:00:00"/>
    <s v="Digital Mail Project"/>
    <n v="19650"/>
    <s v="74171-90-POP-533"/>
    <x v="0"/>
  </r>
  <r>
    <s v="RTA-03109486"/>
    <s v="GJ-000009882"/>
    <d v="2020-01-01T00:00:00"/>
    <s v="Idea 11 - TO1006 pre-imp of SOE design by Dell Inv 6977 Accr"/>
    <n v="-1938.75"/>
    <s v="74171-90-POP-536"/>
    <x v="0"/>
  </r>
  <r>
    <s v="RTA-03109486"/>
    <s v="GJ-000009882"/>
    <d v="2020-01-01T00:00:00"/>
    <s v="Idea 11 - Tech for Windows 10 SOE project Inv 6788"/>
    <n v="-4565"/>
    <s v="74171-90-POP-536"/>
    <x v="0"/>
  </r>
  <r>
    <s v="RTA-03109486"/>
    <s v="GJ-000009882"/>
    <d v="2020-01-01T00:00:00"/>
    <s v="Idea 11 - Online Forms - Remaining Forms - Inv 7012 Accrual"/>
    <n v="-39023"/>
    <s v="74171-90-POP-534"/>
    <x v="0"/>
  </r>
  <r>
    <s v="RTA-03109486"/>
    <s v="GJ-000009882"/>
    <d v="2020-01-01T00:00:00"/>
    <s v="Idea 11 - Online Forms - Remaining Forms - Inv 7011 Accrual"/>
    <n v="-2036"/>
    <s v="74171-90-POP-534"/>
    <x v="0"/>
  </r>
  <r>
    <s v="RTA-03109486"/>
    <s v="GJ-000009882"/>
    <d v="2020-01-01T00:00:00"/>
    <s v="Idea 11 - Online Forms Refund Development Inv 6884 Accrual"/>
    <n v="-13567.5"/>
    <s v="74171-90-POP-534"/>
    <x v="0"/>
  </r>
  <r>
    <s v="RTA-03109486"/>
    <s v="GJ-000009882"/>
    <d v="2020-01-01T00:00:00"/>
    <s v="Digital Mail Project"/>
    <n v="-19650"/>
    <s v="74171-90-POP-533"/>
    <x v="0"/>
  </r>
  <r>
    <s v="RTA-03114414"/>
    <s v="PI00008214"/>
    <d v="2020-01-07T00:00:00"/>
    <s v="Consultancy on the API Project - DEC19"/>
    <n v="1750"/>
    <s v="74171-90-POP-537"/>
    <x v="0"/>
  </r>
  <r>
    <s v="RTA-03114414"/>
    <s v="PI00008214"/>
    <d v="2020-01-07T00:00:00"/>
    <s v="Consultancy on the API Project - DEC19"/>
    <n v="-1750"/>
    <s v="74171-90-POP-537"/>
    <x v="0"/>
  </r>
  <r>
    <s v="RTA-03126639"/>
    <s v="PG00005420"/>
    <d v="2020-01-13T00:00:00"/>
    <s v="Vendor product receipt"/>
    <n v="99334.68"/>
    <s v="74171-70-ITU-"/>
    <x v="0"/>
  </r>
  <r>
    <s v="RTA-03137794"/>
    <s v="PI00008242"/>
    <d v="2020-01-16T00:00:00"/>
    <s v="Idea 11 - API Technical Review - DEC19"/>
    <n v="4785"/>
    <s v="74171-90-POP-537"/>
    <x v="0"/>
  </r>
  <r>
    <s v="RTA-03137794"/>
    <s v="PI00008242"/>
    <d v="2020-01-16T00:00:00"/>
    <s v="Idea 11 - API Technical Review - DEC19"/>
    <n v="-4785"/>
    <s v="74171-90-POP-537"/>
    <x v="0"/>
  </r>
  <r>
    <s v="RTA-03137795"/>
    <s v="PI00008243"/>
    <d v="2020-01-16T00:00:00"/>
    <s v="Idea 11 - Pre-implement. of SOE design 191219"/>
    <n v="1938.75"/>
    <s v="74171-90-POP-536"/>
    <x v="0"/>
  </r>
  <r>
    <s v="RTA-03137795"/>
    <s v="PI00008243"/>
    <d v="2020-01-16T00:00:00"/>
    <s v="Idea 11 - Pre-implement. of SOE design 191219"/>
    <n v="-1938"/>
    <s v="74171-90-POP-536"/>
    <x v="0"/>
  </r>
  <r>
    <s v="RTA-03137796"/>
    <s v="PI00008244"/>
    <d v="2020-01-16T00:00:00"/>
    <s v="Idea 11 - Monthly Billing - DEC19"/>
    <n v="99370"/>
    <s v="74171-70-ITU-"/>
    <x v="0"/>
  </r>
  <r>
    <s v="RTA-03137796"/>
    <s v="PI00008244"/>
    <d v="2020-01-16T00:00:00"/>
    <s v="Idea 11 - Monthly Billing - DEC19"/>
    <n v="-99334.68"/>
    <s v="74171-70-ITU-"/>
    <x v="0"/>
  </r>
  <r>
    <s v="RTA-03149821"/>
    <s v="PG00005470"/>
    <d v="2020-01-21T00:00:00"/>
    <s v="Vendor product receipt"/>
    <n v="175"/>
    <s v="74171-70-BSU-"/>
    <x v="0"/>
  </r>
  <r>
    <s v="RTA-03149827"/>
    <s v="PI00008263"/>
    <d v="2020-01-21T00:00:00"/>
    <s v="Idea 11 - TechOps - DEC19"/>
    <n v="175"/>
    <s v="74171-70-BSU-"/>
    <x v="0"/>
  </r>
  <r>
    <s v="RTA-03149827"/>
    <s v="PI00008263"/>
    <d v="2020-01-21T00:00:00"/>
    <s v="Idea 11 - TechOps - DEC19"/>
    <n v="-175"/>
    <s v="74171-70-BSU-"/>
    <x v="0"/>
  </r>
  <r>
    <s v="RTA-03165700"/>
    <s v="PG00005504"/>
    <d v="2020-01-29T00:00:00"/>
    <s v="Vendor product receipt"/>
    <n v="11686.26"/>
    <s v="74171-90-POP-534"/>
    <x v="0"/>
  </r>
  <r>
    <s v="RTA-03165827"/>
    <s v="PG00005509"/>
    <d v="2020-01-29T00:00:00"/>
    <s v="Vendor product receipt"/>
    <n v="13567.5"/>
    <s v="74171-90-POP-534"/>
    <x v="0"/>
  </r>
  <r>
    <s v="RTA-03168350"/>
    <s v="PI00008287"/>
    <d v="2020-01-30T00:00:00"/>
    <s v="Idea 11 - Online forms - DEC19"/>
    <n v="13567.5"/>
    <s v="74171-90-POP-534"/>
    <x v="0"/>
  </r>
  <r>
    <s v="RTA-03168350"/>
    <s v="PI00008287"/>
    <d v="2020-01-30T00:00:00"/>
    <s v="Idea 11 - Online forms - DEC19"/>
    <n v="-13567.5"/>
    <s v="74171-90-POP-534"/>
    <x v="0"/>
  </r>
  <r>
    <s v="RTA-03168361"/>
    <s v="PI00008298"/>
    <d v="2020-01-30T00:00:00"/>
    <s v="Idea 11 - Online forms - JAN20"/>
    <n v="11686"/>
    <s v="74171-90-POP-534"/>
    <x v="0"/>
  </r>
  <r>
    <s v="RTA-03168361"/>
    <s v="PI00008298"/>
    <d v="2020-01-30T00:00:00"/>
    <s v="Idea 11 - Online forms - JAN20"/>
    <n v="-11686.26"/>
    <s v="74171-90-POP-534"/>
    <x v="0"/>
  </r>
  <r>
    <s v="RTA-03164000"/>
    <s v="GJ-000009897"/>
    <d v="2020-01-31T00:00:00"/>
    <s v="Executive Programs - Gartner Annual M/Ship - Jan 20"/>
    <n v="11297.92"/>
    <s v="74171-70-BSU-"/>
    <x v="1"/>
  </r>
  <r>
    <s v="RTA-03178615"/>
    <s v="GJ-000009901"/>
    <d v="2020-01-31T00:00:00"/>
    <s v="Online Forms - Remaining Sprint 2 (06 Jan - 17 Jan) Inv7109"/>
    <n v="30405"/>
    <s v="74171-90-POP-534"/>
    <x v="0"/>
  </r>
  <r>
    <s v="RTA-03178615"/>
    <s v="GJ-000009901"/>
    <d v="2020-01-31T00:00:00"/>
    <s v="Digital Mail Project"/>
    <n v="19650"/>
    <s v="74171-90-POP-533"/>
    <x v="0"/>
  </r>
  <r>
    <s v="RTA-03180195"/>
    <s v="GJ-000009903"/>
    <d v="2020-01-31T00:00:00"/>
    <s v="Idea 11 - Monthly Billing - DEC19"/>
    <n v="-99370"/>
    <s v="74171-70-ITU-"/>
    <x v="0"/>
  </r>
  <r>
    <s v="RTA-03192865"/>
    <s v="GJ-000009913"/>
    <d v="2020-01-31T00:00:00"/>
    <s v="D Wright - Audit &amp; Risk - Qtr ended 311219 - recode"/>
    <n v="1650"/>
    <s v="74171-20-EMB-"/>
    <x v="1"/>
  </r>
  <r>
    <s v="RTA-03192865"/>
    <s v="GJ-000009913"/>
    <d v="2020-01-31T00:00:00"/>
    <s v="D Wright - Audit and Risk Committee - QTR 30-09-19 - recode"/>
    <n v="1500"/>
    <s v="74171-20-EMB-"/>
    <x v="1"/>
  </r>
  <r>
    <s v="RTA-03178616"/>
    <s v="GJ-000009901"/>
    <d v="2020-02-01T00:00:00"/>
    <s v="Online Forms - Remaining Sprint 2 (06 Jan - 17 Jan) Inv7109"/>
    <n v="-30405"/>
    <s v="74171-90-POP-534"/>
    <x v="0"/>
  </r>
  <r>
    <s v="RTA-03178616"/>
    <s v="GJ-000009901"/>
    <d v="2020-02-01T00:00:00"/>
    <s v="Digital Mail Project"/>
    <n v="-19650"/>
    <s v="74171-90-POP-533"/>
    <x v="0"/>
  </r>
  <r>
    <s v="RTA-03225101"/>
    <s v="PG00005573"/>
    <d v="2020-02-17T00:00:00"/>
    <s v="Vendor product receipt"/>
    <n v="92347.26"/>
    <s v="74171-70-ITU-"/>
    <x v="0"/>
  </r>
  <r>
    <s v="RTA-03225102"/>
    <s v="PG00005574"/>
    <d v="2020-02-17T00:00:00"/>
    <s v="Vendor product receipt"/>
    <n v="2002.08"/>
    <s v="74171-70-BSU-"/>
    <x v="0"/>
  </r>
  <r>
    <s v="RTA-03242996"/>
    <s v="PI00008334"/>
    <d v="2020-02-24T00:00:00"/>
    <s v="Idea 11 - Mail Security Implementation - Phase 1"/>
    <n v="2000"/>
    <s v="74171-70-BSU-"/>
    <x v="0"/>
  </r>
  <r>
    <s v="RTA-03242996"/>
    <s v="PI00008334"/>
    <d v="2020-02-24T00:00:00"/>
    <s v="Idea 11 - Mail Security Implementation - Phase 1"/>
    <n v="-2002.08"/>
    <s v="74171-70-BSU-"/>
    <x v="0"/>
  </r>
  <r>
    <s v="RTA-03242997"/>
    <s v="PI00008335"/>
    <d v="2020-02-24T00:00:00"/>
    <s v="Idea 11 - Monthly Billing for January"/>
    <n v="92314"/>
    <s v="74171-70-ITU-"/>
    <x v="0"/>
  </r>
  <r>
    <s v="RTA-03242997"/>
    <s v="PI00008335"/>
    <d v="2020-02-24T00:00:00"/>
    <s v="Idea 11 - Monthly Billing for January"/>
    <n v="-92347.26"/>
    <s v="74171-70-ITU-"/>
    <x v="0"/>
  </r>
  <r>
    <s v="RTA-03246035"/>
    <s v="PG00005626"/>
    <d v="2020-02-24T00:00:00"/>
    <s v="Vendor product receipt"/>
    <n v="33939.01"/>
    <s v="74171-90-POP-534"/>
    <x v="0"/>
  </r>
  <r>
    <s v="RTA-03267512"/>
    <s v="GJ-000009927"/>
    <d v="2020-02-29T00:00:00"/>
    <s v="Online Forms - Remaining Sprint 4 (03 Feb - 14 Feb) Inv7244"/>
    <n v="48974"/>
    <s v="74171-90-POP-534"/>
    <x v="0"/>
  </r>
  <r>
    <s v="RTA-03267512"/>
    <s v="GJ-000009927"/>
    <d v="2020-02-29T00:00:00"/>
    <s v="Online Forms - Remaining Sprint 2 (20 Jan - 31 Jan) Inv7160"/>
    <n v="4255"/>
    <s v="74171-90-POP-534"/>
    <x v="0"/>
  </r>
  <r>
    <s v="RTA-03267512"/>
    <s v="GJ-000009927"/>
    <d v="2020-02-29T00:00:00"/>
    <s v="Online Forms - Remaining Sprint 2 (06 Jan - 17 Jan) Inv7109"/>
    <n v="30405"/>
    <s v="74171-90-POP-534"/>
    <x v="0"/>
  </r>
  <r>
    <s v="RTA-03267512"/>
    <s v="GJ-000009927"/>
    <d v="2020-02-29T00:00:00"/>
    <s v="Digital Mail Project"/>
    <n v="19650"/>
    <s v="74171-90-POP-533"/>
    <x v="0"/>
  </r>
  <r>
    <s v="RTA-03267514"/>
    <s v="GJ-000009928"/>
    <d v="2020-02-29T00:00:00"/>
    <s v="Idea 11 - Monthly Billing for January"/>
    <n v="-92314"/>
    <s v="74171-70-ITU-"/>
    <x v="0"/>
  </r>
  <r>
    <s v="RTA-03267517"/>
    <s v="GJ-000009924"/>
    <d v="2020-02-29T00:00:00"/>
    <s v="Executive Programs - Gartner Annual M/Ship - Feb 2020"/>
    <n v="11297.92"/>
    <s v="74171-70-BSU-"/>
    <x v="1"/>
  </r>
  <r>
    <s v="RTA-03269907"/>
    <s v="GJ-000009931"/>
    <d v="2020-02-29T00:00:00"/>
    <s v="C Walsh - Audit and Risk Meeting 271120 recode"/>
    <n v="1500"/>
    <s v="74171-20-EMB-"/>
    <x v="1"/>
  </r>
  <r>
    <s v="RTA-03267513"/>
    <s v="GJ-000009927"/>
    <d v="2020-03-01T00:00:00"/>
    <s v="Online Forms - Remaining Sprint 4 (03 Feb - 14 Feb) Inv7244"/>
    <n v="-48974"/>
    <s v="74171-90-POP-534"/>
    <x v="0"/>
  </r>
  <r>
    <s v="RTA-03267513"/>
    <s v="GJ-000009927"/>
    <d v="2020-03-01T00:00:00"/>
    <s v="Online Forms - Remaining Sprint 2 (20 Jan - 31 Jan) Inv7160"/>
    <n v="-4255"/>
    <s v="74171-90-POP-534"/>
    <x v="0"/>
  </r>
  <r>
    <s v="RTA-03267513"/>
    <s v="GJ-000009927"/>
    <d v="2020-03-01T00:00:00"/>
    <s v="Online Forms - Remaining Sprint 2 (06 Jan - 17 Jan) Inv7109"/>
    <n v="-30405"/>
    <s v="74171-90-POP-534"/>
    <x v="0"/>
  </r>
  <r>
    <s v="RTA-03267513"/>
    <s v="GJ-000009927"/>
    <d v="2020-03-01T00:00:00"/>
    <s v="Digital Mail Project"/>
    <n v="-19650"/>
    <s v="74171-90-POP-533"/>
    <x v="0"/>
  </r>
  <r>
    <s v="RTA-03347808"/>
    <s v="GJ-000009950"/>
    <d v="2020-03-01T00:00:00"/>
    <s v="Firewall Installation&amp;configuration June19 - Release accrual"/>
    <n v="-38320"/>
    <s v="74171-70-BSU-"/>
    <x v="0"/>
  </r>
  <r>
    <s v="RTA-03269900"/>
    <s v="PI00008361"/>
    <d v="2020-03-03T00:00:00"/>
    <s v="Idea 11 - Online Forms - JAN20"/>
    <n v="33939"/>
    <s v="74171-90-POP-534"/>
    <x v="0"/>
  </r>
  <r>
    <s v="RTA-03269900"/>
    <s v="PI00008361"/>
    <d v="2020-03-03T00:00:00"/>
    <s v="Idea 11 - Online Forms - JAN20"/>
    <n v="-33939.01"/>
    <s v="74171-90-POP-534"/>
    <x v="0"/>
  </r>
  <r>
    <s v="RTA-03271667"/>
    <s v="PG00005654"/>
    <d v="2020-03-03T00:00:00"/>
    <s v="Vendor product receipt"/>
    <n v="30405.05"/>
    <s v="74171-90-POP-534"/>
    <x v="0"/>
  </r>
  <r>
    <s v="RTA-03271669"/>
    <s v="PG00005656"/>
    <d v="2020-03-03T00:00:00"/>
    <s v="Vendor product receipt"/>
    <n v="43.75"/>
    <s v="74171-70-BSU-"/>
    <x v="0"/>
  </r>
  <r>
    <s v="RTA-03273251"/>
    <s v="PI00008372"/>
    <d v="2020-03-04T00:00:00"/>
    <s v="Idea 11 - Online Forms - JAN20"/>
    <n v="30405"/>
    <s v="74171-90-POP-534"/>
    <x v="0"/>
  </r>
  <r>
    <s v="RTA-03273251"/>
    <s v="PI00008372"/>
    <d v="2020-03-04T00:00:00"/>
    <s v="Idea 11 - Online Forms - JAN20"/>
    <n v="-30405.05"/>
    <s v="74171-90-POP-534"/>
    <x v="0"/>
  </r>
  <r>
    <s v="RTA-03273252"/>
    <s v="PI00008373"/>
    <d v="2020-03-04T00:00:00"/>
    <s v="Idea 11 - Upgrade  Microsoft Domain Controllers"/>
    <n v="43.75"/>
    <s v="74171-70-BSU-"/>
    <x v="0"/>
  </r>
  <r>
    <s v="RTA-03273252"/>
    <s v="PI00008373"/>
    <d v="2020-03-04T00:00:00"/>
    <s v="Idea 11 - Upgrade  Microsoft Domain Controllers"/>
    <n v="-43.75"/>
    <s v="74171-70-BSU-"/>
    <x v="0"/>
  </r>
  <r>
    <s v="RTA-03298109"/>
    <s v="PG00005702"/>
    <d v="2020-03-12T00:00:00"/>
    <s v="Vendor product receipt"/>
    <n v="1675"/>
    <s v="74171-90-POP-535"/>
    <x v="0"/>
  </r>
  <r>
    <s v="RTA-03305438"/>
    <s v="PI00008392"/>
    <d v="2020-03-16T00:00:00"/>
    <s v="Focus People - CX Project Interviews"/>
    <n v="1675"/>
    <s v="74171-90-POP-535"/>
    <x v="0"/>
  </r>
  <r>
    <s v="RTA-03305438"/>
    <s v="PI00008392"/>
    <d v="2020-03-16T00:00:00"/>
    <s v="Focus People - CX Project Interviews"/>
    <n v="-1675"/>
    <s v="74171-90-POP-535"/>
    <x v="0"/>
  </r>
  <r>
    <s v="RTA-03308131"/>
    <s v="PG00005732"/>
    <d v="2020-03-16T00:00:00"/>
    <s v="Vendor product receipt"/>
    <n v="5811.75"/>
    <s v="74171-70-BSU-"/>
    <x v="0"/>
  </r>
  <r>
    <s v="RTA-03308132"/>
    <s v="PG00005733"/>
    <d v="2020-03-16T00:00:00"/>
    <s v="Vendor product receipt"/>
    <n v="238"/>
    <s v="74171-70-BSU-"/>
    <x v="0"/>
  </r>
  <r>
    <s v="RTA-03311529"/>
    <s v="PI00008402"/>
    <d v="2020-03-17T00:00:00"/>
    <s v="Idea 11 - VMware upgrade - JAN20"/>
    <n v="5812.5"/>
    <s v="74171-70-BSU-"/>
    <x v="0"/>
  </r>
  <r>
    <s v="RTA-03311529"/>
    <s v="PI00008402"/>
    <d v="2020-03-17T00:00:00"/>
    <s v="Idea 11 - VMware upgrade - JAN20"/>
    <n v="-5811.75"/>
    <s v="74171-70-BSU-"/>
    <x v="0"/>
  </r>
  <r>
    <s v="RTA-03311530"/>
    <s v="PI00008403"/>
    <d v="2020-03-17T00:00:00"/>
    <s v="Idea 11 - VMware upgrade - FEB20"/>
    <n v="237.5"/>
    <s v="74171-70-BSU-"/>
    <x v="0"/>
  </r>
  <r>
    <s v="RTA-03311530"/>
    <s v="PI00008403"/>
    <d v="2020-03-17T00:00:00"/>
    <s v="Idea 11 - VMware upgrade - FEB20"/>
    <n v="-238"/>
    <s v="74171-70-BSU-"/>
    <x v="0"/>
  </r>
  <r>
    <s v="RTA-03333650"/>
    <s v="PG00005748"/>
    <d v="2020-03-25T00:00:00"/>
    <s v="Vendor product receipt"/>
    <n v="42925"/>
    <s v="74171-90-POP-535"/>
    <x v="0"/>
  </r>
  <r>
    <s v="RTA-03333651"/>
    <s v="PI00008421"/>
    <d v="2020-03-25T00:00:00"/>
    <s v="3rd View - Research - MAR20"/>
    <n v="42925"/>
    <s v="74171-90-POP-535"/>
    <x v="0"/>
  </r>
  <r>
    <s v="RTA-03333651"/>
    <s v="PI00008421"/>
    <d v="2020-03-25T00:00:00"/>
    <s v="3rd View - Research - MAR20"/>
    <n v="-42925"/>
    <s v="74171-90-POP-535"/>
    <x v="0"/>
  </r>
  <r>
    <s v="RTA-03345987"/>
    <s v="GJ-000009947"/>
    <d v="2020-03-31T00:00:00"/>
    <s v="Executive Programs - Gartner Annual M/Ship - Mar 2020"/>
    <n v="11297.92"/>
    <s v="74171-70-BSU-"/>
    <x v="1"/>
  </r>
  <r>
    <s v="RTA-03352793"/>
    <s v="GJ-000009953"/>
    <d v="2020-03-31T00:00:00"/>
    <s v="Online Forms - Remaining Sprint 2010 Inv7390"/>
    <n v="36662.5"/>
    <s v="74171-90-POP-534"/>
    <x v="0"/>
  </r>
  <r>
    <s v="RTA-03352793"/>
    <s v="GJ-000009953"/>
    <d v="2020-03-31T00:00:00"/>
    <s v="Online Forms - Remaining Sprint 5 (17 Feb - 28 Feb) Inv7308"/>
    <n v="20508.5"/>
    <s v="74171-90-POP-534"/>
    <x v="0"/>
  </r>
  <r>
    <s v="RTA-03352793"/>
    <s v="GJ-000009953"/>
    <d v="2020-03-31T00:00:00"/>
    <s v="Online Forms - Remaining Sprint 4 (03 Feb - 14 Feb) Inv7244"/>
    <n v="48974"/>
    <s v="74171-90-POP-534"/>
    <x v="0"/>
  </r>
  <r>
    <s v="RTA-03352793"/>
    <s v="GJ-000009953"/>
    <d v="2020-03-31T00:00:00"/>
    <s v="Online Forms - Remaining Sprint 2 (20 Jan - 31 Jan) Inv7160"/>
    <n v="4255"/>
    <s v="74171-90-POP-534"/>
    <x v="0"/>
  </r>
  <r>
    <s v="RTA-03352793"/>
    <s v="GJ-000009953"/>
    <d v="2020-03-31T00:00:00"/>
    <s v="Digital Mail Project"/>
    <n v="19650"/>
    <s v="74171-90-POP-533"/>
    <x v="0"/>
  </r>
  <r>
    <s v="RTA-03356350"/>
    <s v="GJ-000009959"/>
    <d v="2020-03-31T00:00:00"/>
    <s v="Idea 11 Inv 7472 - Global Protect Client Deployment Accrual"/>
    <n v="5899"/>
    <s v="74171-70-BSU-102"/>
    <x v="0"/>
  </r>
  <r>
    <s v="RTA-03350845"/>
    <s v="PG00005778"/>
    <d v="2020-04-01T00:00:00"/>
    <s v="Vendor product receipt"/>
    <n v="93736"/>
    <s v="74171-70-BSU-"/>
    <x v="0"/>
  </r>
  <r>
    <s v="RTA-03350846"/>
    <s v="PG00005779"/>
    <d v="2020-04-01T00:00:00"/>
    <s v="Vendor product receipt"/>
    <n v="4254.8900000000003"/>
    <s v="74171-90-POP-534"/>
    <x v="0"/>
  </r>
  <r>
    <s v="RTA-03350847"/>
    <s v="PG00005780"/>
    <d v="2020-04-01T00:00:00"/>
    <s v="Vendor product receipt"/>
    <n v="47705.86"/>
    <s v="74171-90-POP-534"/>
    <x v="0"/>
  </r>
  <r>
    <s v="RTA-03350848"/>
    <s v="PG00005781"/>
    <d v="2020-04-01T00:00:00"/>
    <s v="Vendor product receipt"/>
    <n v="20507.36"/>
    <s v="74171-90-POP-534"/>
    <x v="0"/>
  </r>
  <r>
    <s v="RTA-03352725"/>
    <s v="PI00008443"/>
    <d v="2020-04-01T00:00:00"/>
    <s v="Idea 11 - Monthly Billing - FEB20"/>
    <n v="93736"/>
    <s v="74171-70-BSU-"/>
    <x v="0"/>
  </r>
  <r>
    <s v="RTA-03352725"/>
    <s v="PI00008443"/>
    <d v="2020-04-01T00:00:00"/>
    <s v="Idea 11 - Monthly Billing - FEB20"/>
    <n v="-93736"/>
    <s v="74171-70-BSU-"/>
    <x v="0"/>
  </r>
  <r>
    <s v="RTA-03352726"/>
    <s v="PI00008444"/>
    <d v="2020-04-01T00:00:00"/>
    <s v="Idea 11 - Online Forms - FEB20"/>
    <n v="4255"/>
    <s v="74171-90-POP-534"/>
    <x v="0"/>
  </r>
  <r>
    <s v="RTA-03352726"/>
    <s v="PI00008444"/>
    <d v="2020-04-01T00:00:00"/>
    <s v="Idea 11 - Online Forms - FEB20"/>
    <n v="-4254.8900000000003"/>
    <s v="74171-90-POP-534"/>
    <x v="0"/>
  </r>
  <r>
    <s v="RTA-03352727"/>
    <s v="PI00008445"/>
    <d v="2020-04-01T00:00:00"/>
    <s v="Idea 11 - Online Forms - FEB20"/>
    <n v="47706.5"/>
    <s v="74171-90-POP-534"/>
    <x v="0"/>
  </r>
  <r>
    <s v="RTA-03352727"/>
    <s v="PI00008445"/>
    <d v="2020-04-01T00:00:00"/>
    <s v="Idea 11 - Online Forms - FEB20"/>
    <n v="-47705.86"/>
    <s v="74171-90-POP-534"/>
    <x v="0"/>
  </r>
  <r>
    <s v="RTA-03352794"/>
    <s v="GJ-000009953"/>
    <d v="2020-04-01T00:00:00"/>
    <s v="Online Forms - Remaining Sprint 2010 Inv7390"/>
    <n v="-36662.5"/>
    <s v="74171-90-POP-534"/>
    <x v="0"/>
  </r>
  <r>
    <s v="RTA-03352794"/>
    <s v="GJ-000009953"/>
    <d v="2020-04-01T00:00:00"/>
    <s v="Online Forms - Remaining Sprint 5 (17 Feb - 28 Feb) Inv7308"/>
    <n v="-20508.5"/>
    <s v="74171-90-POP-534"/>
    <x v="0"/>
  </r>
  <r>
    <s v="RTA-03352794"/>
    <s v="GJ-000009953"/>
    <d v="2020-04-01T00:00:00"/>
    <s v="Online Forms - Remaining Sprint 4 (03 Feb - 14 Feb) Inv7244"/>
    <n v="-48974"/>
    <s v="74171-90-POP-534"/>
    <x v="0"/>
  </r>
  <r>
    <s v="RTA-03352794"/>
    <s v="GJ-000009953"/>
    <d v="2020-04-01T00:00:00"/>
    <s v="Online Forms - Remaining Sprint 2 (20 Jan - 31 Jan) Inv7160"/>
    <n v="-4255"/>
    <s v="74171-90-POP-534"/>
    <x v="0"/>
  </r>
  <r>
    <s v="RTA-03352794"/>
    <s v="GJ-000009953"/>
    <d v="2020-04-01T00:00:00"/>
    <s v="Digital Mail Project"/>
    <n v="-19650"/>
    <s v="74171-90-POP-533"/>
    <x v="0"/>
  </r>
  <r>
    <s v="RTA-03356351"/>
    <s v="GJ-000009959"/>
    <d v="2020-04-01T00:00:00"/>
    <s v="Idea 11 Inv 7472 - Global Protect Client Deployment Accrual"/>
    <n v="-5899"/>
    <s v="74171-70-BSU-102"/>
    <x v="0"/>
  </r>
  <r>
    <s v="RTA-03376258"/>
    <s v="PI00008470"/>
    <d v="2020-04-14T00:00:00"/>
    <s v="Idea 11 - Online Forms - FEB20"/>
    <n v="20508.5"/>
    <s v="74171-90-POP-534"/>
    <x v="0"/>
  </r>
  <r>
    <s v="RTA-03376258"/>
    <s v="PI00008470"/>
    <d v="2020-04-14T00:00:00"/>
    <s v="Idea 11 - Online Forms - FEB20"/>
    <n v="-20507.36"/>
    <s v="74171-90-POP-534"/>
    <x v="0"/>
  </r>
  <r>
    <s v="RTA-03380153"/>
    <s v="PG00005836"/>
    <d v="2020-04-14T00:00:00"/>
    <s v="Vendor product receipt"/>
    <n v="6706.9"/>
    <s v="74171-70-BSU-"/>
    <x v="0"/>
  </r>
  <r>
    <s v="RTA-03380154"/>
    <s v="PG00005837"/>
    <d v="2020-04-14T00:00:00"/>
    <s v="Vendor product receipt"/>
    <n v="6876.45"/>
    <s v="74171-70-BSU-"/>
    <x v="0"/>
  </r>
  <r>
    <s v="RTA-03380155"/>
    <s v="PG00005838"/>
    <d v="2020-04-14T00:00:00"/>
    <s v="Vendor product receipt"/>
    <n v="379.75"/>
    <s v="74171-70-BSU-"/>
    <x v="0"/>
  </r>
  <r>
    <s v="RTA-03380156"/>
    <s v="PG00005839"/>
    <d v="2020-04-14T00:00:00"/>
    <s v="Vendor product receipt"/>
    <n v="4506.25"/>
    <s v="74171-70-BSU-"/>
    <x v="0"/>
  </r>
  <r>
    <s v="RTA-03380157"/>
    <s v="PG00005840"/>
    <d v="2020-04-14T00:00:00"/>
    <s v="Vendor product receipt"/>
    <n v="5899"/>
    <s v="74171-90-POP-102"/>
    <x v="0"/>
  </r>
  <r>
    <s v="RTA-03380160"/>
    <s v="PG00005843"/>
    <d v="2020-04-14T00:00:00"/>
    <s v="Vendor product receipt"/>
    <n v="93736"/>
    <s v="74171-70-BSU-"/>
    <x v="0"/>
  </r>
  <r>
    <s v="RTA-03382562"/>
    <s v="PI00008473"/>
    <d v="2020-04-15T00:00:00"/>
    <s v="Idea 11 - Global Protect - MAR20"/>
    <n v="5899"/>
    <s v="74171-90-POP-102"/>
    <x v="0"/>
  </r>
  <r>
    <s v="RTA-03382562"/>
    <s v="PI00008473"/>
    <d v="2020-04-15T00:00:00"/>
    <s v="Idea 11 - Global Protect - MAR20"/>
    <n v="-5899"/>
    <s v="74171-90-POP-102"/>
    <x v="0"/>
  </r>
  <r>
    <s v="RTA-03382563"/>
    <s v="PI00008474"/>
    <d v="2020-04-15T00:00:00"/>
    <s v="Amazon Web Services - JAN20"/>
    <n v="6705.37"/>
    <s v="74171-70-BSU-"/>
    <x v="0"/>
  </r>
  <r>
    <s v="RTA-03382563"/>
    <s v="PI00008474"/>
    <d v="2020-04-15T00:00:00"/>
    <s v="Amazon Web Services - JAN20"/>
    <n v="-6706.9"/>
    <s v="74171-70-BSU-"/>
    <x v="0"/>
  </r>
  <r>
    <s v="RTA-03382564"/>
    <s v="PI00008475"/>
    <d v="2020-04-15T00:00:00"/>
    <s v="Amazon Web Services - FEB20"/>
    <n v="6878.64"/>
    <s v="74171-70-BSU-"/>
    <x v="0"/>
  </r>
  <r>
    <s v="RTA-03382564"/>
    <s v="PI00008475"/>
    <d v="2020-04-15T00:00:00"/>
    <s v="Amazon Web Services - FEB20"/>
    <n v="-6876.45"/>
    <s v="74171-70-BSU-"/>
    <x v="0"/>
  </r>
  <r>
    <s v="RTA-03382569"/>
    <s v="PI00008480"/>
    <d v="2020-04-15T00:00:00"/>
    <s v="Idea 11 - Upgrade VMware - MAR20"/>
    <n v="380"/>
    <s v="74171-70-BSU-"/>
    <x v="0"/>
  </r>
  <r>
    <s v="RTA-03382569"/>
    <s v="PI00008480"/>
    <d v="2020-04-15T00:00:00"/>
    <s v="Idea 11 - Upgrade VMware - MAR20"/>
    <n v="-379.75"/>
    <s v="74171-70-BSU-"/>
    <x v="0"/>
  </r>
  <r>
    <s v="RTA-03382570"/>
    <s v="PI00008481"/>
    <d v="2020-04-15T00:00:00"/>
    <s v="Idea 11 - Domain Controllers etc. - MAR20"/>
    <n v="4506.25"/>
    <s v="74171-70-BSU-"/>
    <x v="0"/>
  </r>
  <r>
    <s v="RTA-03382570"/>
    <s v="PI00008481"/>
    <d v="2020-04-15T00:00:00"/>
    <s v="Idea 11 - Domain Controllers etc. - MAR20"/>
    <n v="-4506.25"/>
    <s v="74171-70-BSU-"/>
    <x v="0"/>
  </r>
  <r>
    <s v="RTA-03385277"/>
    <s v="PI00008486"/>
    <d v="2020-04-16T00:00:00"/>
    <s v="Idea 11 - Monthly Billing - MAR20"/>
    <n v="93736"/>
    <s v="74171-70-BSU-"/>
    <x v="0"/>
  </r>
  <r>
    <s v="RTA-03385277"/>
    <s v="PI00008486"/>
    <d v="2020-04-16T00:00:00"/>
    <s v="Idea 11 - Monthly Billing - MAR20"/>
    <n v="-93736"/>
    <s v="74171-70-BSU-"/>
    <x v="0"/>
  </r>
  <r>
    <s v="RTA-03395846"/>
    <s v="PG00005887"/>
    <d v="2020-04-20T00:00:00"/>
    <s v="Vendor product receipt"/>
    <n v="3000"/>
    <s v="74171-70-BSU-"/>
    <x v="0"/>
  </r>
  <r>
    <s v="RTA-03400925"/>
    <s v="PI00008488"/>
    <d v="2020-04-22T00:00:00"/>
    <s v="Idea 11 - File Server Migration - MAR20"/>
    <n v="3000"/>
    <s v="74171-70-BSU-"/>
    <x v="0"/>
  </r>
  <r>
    <s v="RTA-03400925"/>
    <s v="PI00008488"/>
    <d v="2020-04-22T00:00:00"/>
    <s v="Idea 11 - File Server Migration - MAR20"/>
    <n v="-3000"/>
    <s v="74171-70-BSU-"/>
    <x v="0"/>
  </r>
  <r>
    <s v="RTA-03415269"/>
    <s v="GJ-000009973"/>
    <d v="2020-04-30T00:00:00"/>
    <s v="Executive Programs - Gartner Annual M/Ship - Apr 2020"/>
    <n v="11297.92"/>
    <s v="74171-70-BSU-"/>
    <x v="1"/>
  </r>
  <r>
    <s v="RTA-03422284"/>
    <s v="PG00005931"/>
    <d v="2020-04-30T00:00:00"/>
    <s v="Vendor product receipt"/>
    <n v="11200"/>
    <s v="74171-90-POP-541"/>
    <x v="0"/>
  </r>
  <r>
    <s v="RTA-03426654"/>
    <s v="GJ-000009983"/>
    <d v="2020-04-30T00:00:00"/>
    <s v="Idea 11 - Global Protect - MAR20 - recode"/>
    <n v="-5899"/>
    <s v="74171-90-POP-102"/>
    <x v="0"/>
  </r>
  <r>
    <s v="RTA-03426654"/>
    <s v="GJ-000009983"/>
    <d v="2020-04-30T00:00:00"/>
    <s v="Idea 11 - Global Protect - MAR20 - recode"/>
    <n v="5899"/>
    <s v="74171-70-BSU-102"/>
    <x v="0"/>
  </r>
  <r>
    <s v="RTA-03426654"/>
    <s v="GJ-000009983"/>
    <d v="2020-04-30T00:00:00"/>
    <s v="Amazon Web Services - FEB20"/>
    <n v="-6878.64"/>
    <s v="74171-70-BSU-"/>
    <x v="0"/>
  </r>
  <r>
    <s v="RTA-03426654"/>
    <s v="GJ-000009983"/>
    <d v="2020-04-30T00:00:00"/>
    <s v="Amazon Web Services - JAN20"/>
    <n v="-6705.37"/>
    <s v="74171-70-BSU-"/>
    <x v="0"/>
  </r>
  <r>
    <s v="RTA-03426654"/>
    <s v="GJ-000009983"/>
    <d v="2020-04-30T00:00:00"/>
    <s v="Idea 11 - Monthly Billing - MAR20"/>
    <n v="-93736"/>
    <s v="74171-70-BSU-"/>
    <x v="0"/>
  </r>
  <r>
    <s v="RTA-03426654"/>
    <s v="GJ-000009983"/>
    <d v="2020-04-30T00:00:00"/>
    <s v="Idea 11 - Monthly Billing - FEB20"/>
    <n v="-93736"/>
    <s v="74171-70-BSU-"/>
    <x v="0"/>
  </r>
  <r>
    <s v="RTA-03426655"/>
    <s v="GJ-000009980"/>
    <d v="2020-04-30T00:00:00"/>
    <s v="Online Forms - Enhancements Version 1 - Inv7576"/>
    <n v="30637"/>
    <s v="74171-90-POP-534"/>
    <x v="0"/>
  </r>
  <r>
    <s v="RTA-03426655"/>
    <s v="GJ-000009980"/>
    <d v="2020-04-30T00:00:00"/>
    <s v="Online Forms - Remaining Forms - Sprint 2012 Inv7416"/>
    <n v="39105"/>
    <s v="74171-90-POP-534"/>
    <x v="0"/>
  </r>
  <r>
    <s v="RTA-03426655"/>
    <s v="GJ-000009980"/>
    <d v="2020-04-30T00:00:00"/>
    <s v="Online Forms - Remaining Sprint 2010 Inv7390"/>
    <n v="36662.5"/>
    <s v="74171-90-POP-534"/>
    <x v="0"/>
  </r>
  <r>
    <s v="RTA-03426655"/>
    <s v="GJ-000009980"/>
    <d v="2020-04-30T00:00:00"/>
    <s v="Digital Mail Project"/>
    <n v="19650"/>
    <s v="74171-90-POP-533"/>
    <x v="0"/>
  </r>
  <r>
    <s v="RTA-03441081"/>
    <s v="GJ-000009997"/>
    <d v="2020-04-30T00:00:00"/>
    <s v="Idea 11 - File Server Migration - recode to Managed Services"/>
    <n v="-3000"/>
    <s v="74171-70-BSU-"/>
    <x v="0"/>
  </r>
  <r>
    <s v="RTA-03441081"/>
    <s v="GJ-000009997"/>
    <d v="2020-04-30T00:00:00"/>
    <s v="Idea 11 - Upgrade VMware - MAR20 -recode to Managed Services"/>
    <n v="-380"/>
    <s v="74171-70-BSU-"/>
    <x v="0"/>
  </r>
  <r>
    <s v="RTA-03441081"/>
    <s v="GJ-000009997"/>
    <d v="2020-04-30T00:00:00"/>
    <s v="Idea 11 - Domain Controllers etc. - MAR20 - recode to M.S"/>
    <n v="-4506.25"/>
    <s v="74171-70-BSU-"/>
    <x v="0"/>
  </r>
  <r>
    <s v="RTA-03426656"/>
    <s v="GJ-000009980"/>
    <d v="2020-05-01T00:00:00"/>
    <s v="Online Forms - Enhancements Version 1 - Inv7576"/>
    <n v="-30637"/>
    <s v="74171-90-POP-534"/>
    <x v="0"/>
  </r>
  <r>
    <s v="RTA-03426656"/>
    <s v="GJ-000009980"/>
    <d v="2020-05-01T00:00:00"/>
    <s v="Online Forms - Remaining Forms - Sprint 2012 Inv7416"/>
    <n v="-39105"/>
    <s v="74171-90-POP-534"/>
    <x v="0"/>
  </r>
  <r>
    <s v="RTA-03426656"/>
    <s v="GJ-000009980"/>
    <d v="2020-05-01T00:00:00"/>
    <s v="Online Forms - Remaining Sprint 2010 Inv7390"/>
    <n v="-36662.5"/>
    <s v="74171-90-POP-534"/>
    <x v="0"/>
  </r>
  <r>
    <s v="RTA-03426656"/>
    <s v="GJ-000009980"/>
    <d v="2020-05-01T00:00:00"/>
    <s v="Digital Mail Project"/>
    <n v="-19650"/>
    <s v="74171-90-POP-533"/>
    <x v="0"/>
  </r>
  <r>
    <s v="RTA-03436259"/>
    <s v="PI00008537"/>
    <d v="2020-05-07T00:00:00"/>
    <s v="YellIT - Network Architect consultant - MAR20"/>
    <n v="11200"/>
    <s v="74171-90-POP-541"/>
    <x v="0"/>
  </r>
  <r>
    <s v="RTA-03436259"/>
    <s v="PI00008537"/>
    <d v="2020-05-07T00:00:00"/>
    <s v="YellIT - Network Architect consultant - MAR20"/>
    <n v="-11200"/>
    <s v="74171-90-POP-541"/>
    <x v="0"/>
  </r>
  <r>
    <s v="RTA-03436260"/>
    <s v="PG00005967"/>
    <d v="2020-05-07T00:00:00"/>
    <s v="Vendor product receipt"/>
    <n v="4326"/>
    <s v="74171-90-POP-552"/>
    <x v="0"/>
  </r>
  <r>
    <s v="RTA-03436261"/>
    <s v="PI00008538"/>
    <d v="2020-05-07T00:00:00"/>
    <s v="BAS - Internal Fees - APR20"/>
    <n v="4326"/>
    <s v="74171-90-POP-552"/>
    <x v="0"/>
  </r>
  <r>
    <s v="RTA-03436261"/>
    <s v="PI00008538"/>
    <d v="2020-05-07T00:00:00"/>
    <s v="BAS - Internal Fees - APR20"/>
    <n v="-4326"/>
    <s v="74171-90-POP-552"/>
    <x v="0"/>
  </r>
  <r>
    <s v="RTA-03437959"/>
    <s v="PG00006027"/>
    <d v="2020-05-08T00:00:00"/>
    <s v="Vendor product receipt"/>
    <n v="3900"/>
    <s v="74171-70-BSU-"/>
    <x v="0"/>
  </r>
  <r>
    <s v="RTA-03437960"/>
    <s v="PG00006028"/>
    <d v="2020-05-08T00:00:00"/>
    <s v="Vendor product receipt"/>
    <n v="990.6"/>
    <s v="74171-70-BSU-"/>
    <x v="0"/>
  </r>
  <r>
    <s v="RTA-03444930"/>
    <s v="PI00008548"/>
    <d v="2020-05-12T00:00:00"/>
    <s v="Idea 11 - Mail Security Implementation - APR20"/>
    <n v="4880"/>
    <s v="74171-70-BSU-"/>
    <x v="0"/>
  </r>
  <r>
    <s v="RTA-03444930"/>
    <s v="PI00008548"/>
    <d v="2020-05-12T00:00:00"/>
    <s v="Idea 11 - Mail Security Implementation - APR20"/>
    <n v="-4890.6000000000004"/>
    <s v="74171-70-BSU-"/>
    <x v="0"/>
  </r>
  <r>
    <s v="RTA-03447443"/>
    <s v="PI00008585"/>
    <d v="2020-05-13T00:00:00"/>
    <s v="BDO - Damian Wrights - ARC Fees - MAR20 QTR"/>
    <n v="1350"/>
    <s v="74171-20-EMB-"/>
    <x v="1"/>
  </r>
  <r>
    <s v="RTA-03450918"/>
    <s v="PG00006052"/>
    <d v="2020-05-14T00:00:00"/>
    <s v="Vendor product receipt"/>
    <n v="11491.63"/>
    <s v="74171-70-BSU-"/>
    <x v="0"/>
  </r>
  <r>
    <s v="RTA-03463718"/>
    <s v="PG00006110"/>
    <d v="2020-05-20T00:00:00"/>
    <s v="Vendor product receipt"/>
    <n v="10200"/>
    <s v="74171-90-POP-542"/>
    <x v="0"/>
  </r>
  <r>
    <s v="RTA-03463794"/>
    <s v="PI00008616"/>
    <d v="2020-05-20T00:00:00"/>
    <s v="Idea 11 - Online Forms"/>
    <n v="-11491.63"/>
    <s v="74171-70-BSU-"/>
    <x v="0"/>
  </r>
  <r>
    <s v="RTA-03475075"/>
    <s v="PG00006150"/>
    <d v="2020-05-25T00:00:00"/>
    <s v="Vendor product receipt"/>
    <n v="93736"/>
    <s v="74171-70-BSU-"/>
    <x v="0"/>
  </r>
  <r>
    <s v="RTA-03475076"/>
    <s v="PG00006151"/>
    <d v="2020-05-25T00:00:00"/>
    <s v="Vendor product receipt"/>
    <n v="825"/>
    <s v="74171-70-BSU-"/>
    <x v="0"/>
  </r>
  <r>
    <s v="RTA-03475082"/>
    <s v="PG00006156"/>
    <d v="2020-05-25T00:00:00"/>
    <s v="Vendor product receipt"/>
    <n v="15270"/>
    <s v="74171-70-BSU-"/>
    <x v="0"/>
  </r>
  <r>
    <s v="RTA-03475095"/>
    <s v="PI00008625"/>
    <d v="2020-05-25T00:00:00"/>
    <s v="Idea 11 - Monthly Billing - Online forms"/>
    <n v="-15270"/>
    <s v="74171-70-BSU-"/>
    <x v="0"/>
  </r>
  <r>
    <s v="RTA-03475096"/>
    <s v="PI00008626"/>
    <d v="2020-05-25T00:00:00"/>
    <s v="Idea 11 - Monthly Billing - APR20"/>
    <n v="93736"/>
    <s v="74171-70-BSU-"/>
    <x v="0"/>
  </r>
  <r>
    <s v="RTA-03475096"/>
    <s v="PI00008626"/>
    <d v="2020-05-25T00:00:00"/>
    <s v="Idea 11 - Monthly Billing - APR20"/>
    <n v="-93736"/>
    <s v="74171-70-BSU-"/>
    <x v="0"/>
  </r>
  <r>
    <s v="RTA-03475097"/>
    <s v="PI00008627"/>
    <d v="2020-05-25T00:00:00"/>
    <s v="Idea 11 - SQL Server - APR20"/>
    <n v="825"/>
    <s v="74171-70-BSU-"/>
    <x v="0"/>
  </r>
  <r>
    <s v="RTA-03475097"/>
    <s v="PI00008627"/>
    <d v="2020-05-25T00:00:00"/>
    <s v="Idea 11 - SQL Server - APR20"/>
    <n v="-825"/>
    <s v="74171-70-BSU-"/>
    <x v="0"/>
  </r>
  <r>
    <s v="RTA-03477009"/>
    <s v="PG00006170"/>
    <d v="2020-05-26T00:00:00"/>
    <s v="Vendor product receipt"/>
    <n v="-7689"/>
    <s v="74171-70-BSU-"/>
    <x v="0"/>
  </r>
  <r>
    <s v="RTA-03477010"/>
    <s v="PC00000071"/>
    <d v="2020-05-26T00:00:00"/>
    <s v="Credit Note - Online Forms - Remaining Forms"/>
    <n v="7689"/>
    <s v="74171-70-BSU-"/>
    <x v="0"/>
  </r>
  <r>
    <s v="RTA-03485177"/>
    <s v="GJ-000010006"/>
    <d v="2020-05-31T00:00:00"/>
    <s v="Executive Programs - Gartner Annual M/Ship - May 2020"/>
    <n v="11297.92"/>
    <s v="74171-70-BSU-"/>
    <x v="1"/>
  </r>
  <r>
    <s v="RTA-03490601"/>
    <s v="GJ-000010011"/>
    <d v="2020-05-31T00:00:00"/>
    <s v="Online Forms - COVID-19 -  Sprint 2018 Inv 7723"/>
    <n v="42513.47"/>
    <s v="74171-90-POP-534"/>
    <x v="0"/>
  </r>
  <r>
    <s v="RTA-03490601"/>
    <s v="GJ-000010011"/>
    <d v="2020-05-31T00:00:00"/>
    <s v="Online Forms - Online Forms - COVID-19 -Sprint 2016 Inv7607A"/>
    <n v="35255.96"/>
    <s v="74171-90-POP-534"/>
    <x v="0"/>
  </r>
  <r>
    <s v="RTA-03490601"/>
    <s v="GJ-000010011"/>
    <d v="2020-05-31T00:00:00"/>
    <s v="Online Forms - Enhancements Version 1 - Inv7576"/>
    <n v="30637"/>
    <s v="74171-90-POP-534"/>
    <x v="0"/>
  </r>
  <r>
    <s v="RTA-03490601"/>
    <s v="GJ-000010011"/>
    <d v="2020-05-31T00:00:00"/>
    <s v="Online Forms - Remaining Forms - Sprint 2012 Inv7416"/>
    <n v="39105"/>
    <s v="74171-90-POP-534"/>
    <x v="0"/>
  </r>
  <r>
    <s v="RTA-03490601"/>
    <s v="GJ-000010011"/>
    <d v="2020-05-31T00:00:00"/>
    <s v="Online Forms - Remaining Sprint 2010 Inv7390"/>
    <n v="36662.5"/>
    <s v="74171-90-POP-534"/>
    <x v="0"/>
  </r>
  <r>
    <s v="RTA-03490601"/>
    <s v="GJ-000010011"/>
    <d v="2020-05-31T00:00:00"/>
    <s v="Digital Mail Project"/>
    <n v="19650"/>
    <s v="74171-90-POP-533"/>
    <x v="0"/>
  </r>
  <r>
    <s v="RTA-03490603"/>
    <s v="GJ-000010012"/>
    <d v="2020-05-31T00:00:00"/>
    <s v="Idea 11 - Monthly Billing - APR20"/>
    <n v="-93736"/>
    <s v="74171-70-BSU-"/>
    <x v="0"/>
  </r>
  <r>
    <s v="RTA-03498942"/>
    <s v="GJ-000010019"/>
    <d v="2020-05-31T00:00:00"/>
    <s v="Recode Cara Walsh - ARC Fees - MAR20 QTR"/>
    <n v="1500"/>
    <s v="74171-20-EMB-"/>
    <x v="1"/>
  </r>
  <r>
    <s v="RTA-03500421"/>
    <s v="GJ-000010020"/>
    <d v="2020-05-31T00:00:00"/>
    <s v="Credit Note - Online Forms - Remaining Forms - recode"/>
    <n v="-7689"/>
    <s v="74171-90-POP-534"/>
    <x v="0"/>
  </r>
  <r>
    <s v="RTA-03500421"/>
    <s v="GJ-000010020"/>
    <d v="2020-05-31T00:00:00"/>
    <s v="Idea 11 - Monthly Billing - Online forms - recode"/>
    <n v="15270"/>
    <s v="74171-90-POP-534"/>
    <x v="0"/>
  </r>
  <r>
    <s v="RTA-03500421"/>
    <s v="GJ-000010020"/>
    <d v="2020-05-31T00:00:00"/>
    <s v="Idea 11 - Online Forms - recode"/>
    <n v="11491.63"/>
    <s v="74171-90-POP-534"/>
    <x v="0"/>
  </r>
  <r>
    <s v="RTA-03502170"/>
    <s v="RTA-4458"/>
    <d v="2020-05-31T00:00:00"/>
    <s v="Credit Note - Online Forms - Remaining Forms - recode"/>
    <n v="7689"/>
    <s v="74171-90-POP-534"/>
    <x v="0"/>
  </r>
  <r>
    <s v="RTA-03502170"/>
    <s v="RTA-4458"/>
    <d v="2020-05-31T00:00:00"/>
    <s v="Idea 11 - Monthly Billing - Online forms - recode"/>
    <n v="-15270"/>
    <s v="74171-90-POP-534"/>
    <x v="0"/>
  </r>
  <r>
    <s v="RTA-03502170"/>
    <s v="RTA-4458"/>
    <d v="2020-05-31T00:00:00"/>
    <s v="Idea 11 - Online Forms - recode"/>
    <n v="-11491.63"/>
    <s v="74171-90-POP-534"/>
    <x v="0"/>
  </r>
  <r>
    <s v="RTA-03490602"/>
    <s v="GJ-000010011"/>
    <d v="2020-06-01T00:00:00"/>
    <s v="Online Forms - COVID-19 -  Sprint 2018 Inv 7723"/>
    <n v="-42513.47"/>
    <s v="74171-90-POP-534"/>
    <x v="0"/>
  </r>
  <r>
    <s v="RTA-03490602"/>
    <s v="GJ-000010011"/>
    <d v="2020-06-01T00:00:00"/>
    <s v="Online Forms - Online Forms - COVID-19 -Sprint 2016 Inv7607A"/>
    <n v="-35255.96"/>
    <s v="74171-90-POP-534"/>
    <x v="0"/>
  </r>
  <r>
    <s v="RTA-03490602"/>
    <s v="GJ-000010011"/>
    <d v="2020-06-01T00:00:00"/>
    <s v="Online Forms - Enhancements Version 1 - Inv7576"/>
    <n v="-30637"/>
    <s v="74171-90-POP-534"/>
    <x v="0"/>
  </r>
  <r>
    <s v="RTA-03490602"/>
    <s v="GJ-000010011"/>
    <d v="2020-06-01T00:00:00"/>
    <s v="Online Forms - Remaining Forms - Sprint 2012 Inv7416"/>
    <n v="-39105"/>
    <s v="74171-90-POP-534"/>
    <x v="0"/>
  </r>
  <r>
    <s v="RTA-03490602"/>
    <s v="GJ-000010011"/>
    <d v="2020-06-01T00:00:00"/>
    <s v="Online Forms - Remaining Sprint 2010 Inv7390"/>
    <n v="-36662.5"/>
    <s v="74171-90-POP-534"/>
    <x v="0"/>
  </r>
  <r>
    <s v="RTA-03490602"/>
    <s v="GJ-000010011"/>
    <d v="2020-06-01T00:00:00"/>
    <s v="Digital Mail Project"/>
    <n v="-19650"/>
    <s v="74171-90-POP-533"/>
    <x v="0"/>
  </r>
  <r>
    <s v="RTA-03493402"/>
    <s v="PG00006204"/>
    <d v="2020-06-02T00:00:00"/>
    <s v="Vendor product receipt"/>
    <n v="1680"/>
    <s v="74171-90-POP-540"/>
    <x v="0"/>
  </r>
  <r>
    <s v="RTA-03493433"/>
    <s v="PG00006205"/>
    <d v="2020-06-02T00:00:00"/>
    <s v="Vendor product receipt"/>
    <n v="35257.040000000001"/>
    <s v="74171-90-POP-102"/>
    <x v="0"/>
  </r>
  <r>
    <s v="RTA-03493434"/>
    <s v="PG00006206"/>
    <d v="2020-06-02T00:00:00"/>
    <s v="Vendor product receipt"/>
    <n v="42513.65"/>
    <s v="74171-90-POP-102"/>
    <x v="0"/>
  </r>
  <r>
    <s v="RTA-03493435"/>
    <s v="PG00006207"/>
    <d v="2020-06-02T00:00:00"/>
    <s v="Vendor product receipt"/>
    <n v="46952.68"/>
    <s v="74171-90-POP-102"/>
    <x v="0"/>
  </r>
  <r>
    <s v="RTA-03493436"/>
    <s v="PG00006208"/>
    <d v="2020-06-02T00:00:00"/>
    <s v="Vendor product receipt"/>
    <n v="93736"/>
    <s v="74171-70-BSU-"/>
    <x v="0"/>
  </r>
  <r>
    <s v="RTA-03493437"/>
    <s v="PG00006209"/>
    <d v="2020-06-02T00:00:00"/>
    <s v="Vendor product receipt"/>
    <n v="15270"/>
    <s v="74171-70-BSU-"/>
    <x v="0"/>
  </r>
  <r>
    <s v="RTA-03493438"/>
    <s v="PG00006210"/>
    <d v="2020-06-02T00:00:00"/>
    <s v="Vendor product receipt"/>
    <n v="1500"/>
    <s v="74171-90-POP-539"/>
    <x v="0"/>
  </r>
  <r>
    <s v="RTA-03493439"/>
    <s v="PG00006211"/>
    <d v="2020-06-02T00:00:00"/>
    <s v="Vendor product receipt"/>
    <n v="1000"/>
    <s v="74171-90-POP-541"/>
    <x v="0"/>
  </r>
  <r>
    <s v="RTA-03493440"/>
    <s v="PG00006212"/>
    <d v="2020-06-02T00:00:00"/>
    <s v="Vendor product receipt"/>
    <n v="1000"/>
    <s v="74171-90-POP-536"/>
    <x v="0"/>
  </r>
  <r>
    <s v="RTA-03493442"/>
    <s v="PG00006213"/>
    <d v="2020-06-02T00:00:00"/>
    <s v="Vendor product receipt"/>
    <n v="3474"/>
    <s v="74171-90-POP-539"/>
    <x v="0"/>
  </r>
  <r>
    <s v="RTA-03527724"/>
    <s v="PG00006308"/>
    <d v="2020-06-02T00:00:00"/>
    <s v="Vendor product receipt"/>
    <n v="-1500"/>
    <s v="74171-90-POP-539"/>
    <x v="0"/>
  </r>
  <r>
    <s v="RTA-03527725"/>
    <s v="PG00006309"/>
    <d v="2020-06-02T00:00:00"/>
    <s v="Vendor product receipt"/>
    <n v="-1000"/>
    <s v="74171-90-POP-541"/>
    <x v="0"/>
  </r>
  <r>
    <s v="RTA-03527726"/>
    <s v="PG00006310"/>
    <d v="2020-06-02T00:00:00"/>
    <s v="Vendor product receipt"/>
    <n v="-1000"/>
    <s v="74171-90-POP-536"/>
    <x v="0"/>
  </r>
  <r>
    <s v="RTA-03494668"/>
    <s v="PI00008665"/>
    <d v="2020-06-03T00:00:00"/>
    <s v="Idea 11 - Bypass Proxy - MAY20"/>
    <n v="3474"/>
    <s v="74171-90-POP-539"/>
    <x v="0"/>
  </r>
  <r>
    <s v="RTA-03494668"/>
    <s v="PI00008665"/>
    <d v="2020-06-03T00:00:00"/>
    <s v="Idea 11 - Bypass Proxy - MAY20"/>
    <n v="-3474"/>
    <s v="74171-90-POP-539"/>
    <x v="0"/>
  </r>
  <r>
    <s v="RTA-03494669"/>
    <s v="PI00008666"/>
    <d v="2020-06-03T00:00:00"/>
    <s v="Idea 11 -  Online Forms - COVID19 - APR20"/>
    <n v="35255.96"/>
    <s v="74171-90-POP-102"/>
    <x v="0"/>
  </r>
  <r>
    <s v="RTA-03494669"/>
    <s v="PI00008666"/>
    <d v="2020-06-03T00:00:00"/>
    <s v="Idea 11 -  Online Forms - COVID19 - APR20"/>
    <n v="-35257.040000000001"/>
    <s v="74171-90-POP-102"/>
    <x v="0"/>
  </r>
  <r>
    <s v="RTA-03494670"/>
    <s v="PI00008667"/>
    <d v="2020-06-03T00:00:00"/>
    <s v="Idea 11 - Online Forms - COVID19 - MAY20"/>
    <n v="42513.47"/>
    <s v="74171-90-POP-102"/>
    <x v="0"/>
  </r>
  <r>
    <s v="RTA-03494670"/>
    <s v="PI00008667"/>
    <d v="2020-06-03T00:00:00"/>
    <s v="Idea 11 - Online Forms - COVID19 - MAY20"/>
    <n v="-42513.65"/>
    <s v="74171-90-POP-102"/>
    <x v="0"/>
  </r>
  <r>
    <s v="RTA-03498943"/>
    <s v="PG00006225"/>
    <d v="2020-06-04T00:00:00"/>
    <s v="Vendor product receipt"/>
    <n v="34320"/>
    <s v="74171-90-POP-542"/>
    <x v="0"/>
  </r>
  <r>
    <s v="RTA-03508868"/>
    <s v="PG00006233"/>
    <d v="2020-06-09T00:00:00"/>
    <s v="Vendor product receipt"/>
    <n v="2560"/>
    <s v="74171-90-POP-539"/>
    <x v="0"/>
  </r>
  <r>
    <s v="RTA-03508869"/>
    <s v="PG00006234"/>
    <d v="2020-06-09T00:00:00"/>
    <s v="Vendor product receipt"/>
    <n v="1278.75"/>
    <s v="74171-70-BSU-"/>
    <x v="0"/>
  </r>
  <r>
    <s v="RTA-03510266"/>
    <s v="PG00006243"/>
    <d v="2020-06-10T00:00:00"/>
    <s v="Vendor product receipt"/>
    <n v="12400"/>
    <s v="74171-90-POP-546"/>
    <x v="0"/>
  </r>
  <r>
    <s v="RTA-03510267"/>
    <s v="PG00006244"/>
    <d v="2020-06-10T00:00:00"/>
    <s v="Vendor product receipt"/>
    <n v="13000"/>
    <s v="74171-90-POP-546"/>
    <x v="0"/>
  </r>
  <r>
    <s v="RTA-03510277"/>
    <s v="PI00008689"/>
    <d v="2020-06-10T00:00:00"/>
    <s v="Catalyst - Sitecore to Drupal Migration"/>
    <n v="34320"/>
    <s v="74171-90-POP-542"/>
    <x v="0"/>
  </r>
  <r>
    <s v="RTA-03510277"/>
    <s v="PI00008689"/>
    <d v="2020-06-10T00:00:00"/>
    <s v="Catalyst - Sitecore to Drupal Migration"/>
    <n v="-34320"/>
    <s v="74171-90-POP-542"/>
    <x v="0"/>
  </r>
  <r>
    <s v="RTA-03510279"/>
    <s v="PI00008691"/>
    <d v="2020-06-10T00:00:00"/>
    <s v="Idea 11 - Optimise PAN Firewall Rules - MAY20"/>
    <n v="2560"/>
    <s v="74171-90-POP-539"/>
    <x v="0"/>
  </r>
  <r>
    <s v="RTA-03510279"/>
    <s v="PI00008691"/>
    <d v="2020-06-10T00:00:00"/>
    <s v="Idea 11 - Optimise PAN Firewall Rules - MAY20"/>
    <n v="-2560"/>
    <s v="74171-90-POP-539"/>
    <x v="0"/>
  </r>
  <r>
    <s v="RTA-03510280"/>
    <s v="PI00008692"/>
    <d v="2020-06-10T00:00:00"/>
    <s v="Idea 11 - Online Forms - Monthly Billing - MAY"/>
    <n v="-15270"/>
    <s v="74171-70-BSU-"/>
    <x v="0"/>
  </r>
  <r>
    <s v="RTA-03510281"/>
    <s v="PI00008693"/>
    <d v="2020-06-10T00:00:00"/>
    <s v="Idea 11 - Online Forms - COVID-19 - MAY20"/>
    <n v="46952.37"/>
    <s v="74171-90-POP-102"/>
    <x v="0"/>
  </r>
  <r>
    <s v="RTA-03510281"/>
    <s v="PI00008693"/>
    <d v="2020-06-10T00:00:00"/>
    <s v="Idea 11 - Online Forms - COVID-19 - MAY20"/>
    <n v="-46952.68"/>
    <s v="74171-90-POP-102"/>
    <x v="0"/>
  </r>
  <r>
    <s v="RTA-03510282"/>
    <s v="PI00008694"/>
    <d v="2020-06-10T00:00:00"/>
    <s v="Idea 11 - Monthly Billing - MAY20"/>
    <n v="93736"/>
    <s v="74171-70-BSU-"/>
    <x v="0"/>
  </r>
  <r>
    <s v="RTA-03510282"/>
    <s v="PI00008694"/>
    <d v="2020-06-10T00:00:00"/>
    <s v="Idea 11 - Monthly Billing - MAY20"/>
    <n v="-93736"/>
    <s v="74171-70-BSU-"/>
    <x v="0"/>
  </r>
  <r>
    <s v="RTA-03510283"/>
    <s v="PI00008695"/>
    <d v="2020-06-10T00:00:00"/>
    <s v="Idea 11 - T01005 Replacing SQL Server - MAY20"/>
    <n v="1278.75"/>
    <s v="74171-70-BSU-"/>
    <x v="0"/>
  </r>
  <r>
    <s v="RTA-03510283"/>
    <s v="PI00008695"/>
    <d v="2020-06-10T00:00:00"/>
    <s v="Idea 11 - T01005 Replacing SQL Server - MAY20"/>
    <n v="-1278.75"/>
    <s v="74171-70-BSU-"/>
    <x v="0"/>
  </r>
  <r>
    <s v="RTA-03510326"/>
    <s v="PI00008696"/>
    <d v="2020-06-10T00:00:00"/>
    <s v="Avanade - Performance of ERP&amp;CRM systems"/>
    <n v="25400"/>
    <s v="74171-90-POP-546"/>
    <x v="0"/>
  </r>
  <r>
    <s v="RTA-03510326"/>
    <s v="PI00008696"/>
    <d v="2020-06-10T00:00:00"/>
    <s v="Avanade - Performance of ERP&amp;CRM systems"/>
    <n v="-25400"/>
    <s v="74171-90-POP-546"/>
    <x v="0"/>
  </r>
  <r>
    <s v="RTA-03516057"/>
    <s v="PG00006275"/>
    <d v="2020-06-12T00:00:00"/>
    <s v="Vendor product receipt"/>
    <n v="2150"/>
    <s v="74171-90-POP-541"/>
    <x v="0"/>
  </r>
  <r>
    <s v="RTA-03523674"/>
    <s v="PG00006282"/>
    <d v="2020-06-16T00:00:00"/>
    <s v="Vendor product receipt"/>
    <n v="1000"/>
    <s v="74171-90-POP-539"/>
    <x v="0"/>
  </r>
  <r>
    <s v="RTA-03524734"/>
    <s v="PI00008713"/>
    <d v="2020-06-17T00:00:00"/>
    <s v="Yell-IT - Request for Network Architect - MAY20"/>
    <n v="2150"/>
    <s v="74171-90-POP-541"/>
    <x v="0"/>
  </r>
  <r>
    <s v="RTA-03524734"/>
    <s v="PI00008713"/>
    <d v="2020-06-17T00:00:00"/>
    <s v="Yell-IT - Request for Network Architect - MAY20"/>
    <n v="-2150"/>
    <s v="74171-90-POP-541"/>
    <x v="0"/>
  </r>
  <r>
    <s v="RTA-03526158"/>
    <s v="PG00006288"/>
    <d v="2020-06-17T00:00:00"/>
    <s v="Vendor product receipt"/>
    <n v="38515.870000000003"/>
    <s v="74171-90-POP-102"/>
    <x v="0"/>
  </r>
  <r>
    <s v="RTA-03527728"/>
    <s v="PG00006311"/>
    <d v="2020-06-18T00:00:00"/>
    <s v="Vendor product receipt"/>
    <n v="3500"/>
    <s v="74171-90-POP-539"/>
    <x v="0"/>
  </r>
  <r>
    <s v="RTA-03527729"/>
    <s v="PG00006312"/>
    <d v="2020-06-18T00:00:00"/>
    <s v="Vendor product receipt"/>
    <n v="3500"/>
    <s v="74171-90-POP-541"/>
    <x v="0"/>
  </r>
  <r>
    <s v="RTA-03527730"/>
    <s v="PG00006313"/>
    <d v="2020-06-18T00:00:00"/>
    <s v="Vendor product receipt"/>
    <n v="3500"/>
    <s v="74171-90-POP-536"/>
    <x v="0"/>
  </r>
  <r>
    <s v="RTA-03527731"/>
    <s v="PG00006314"/>
    <d v="2020-06-18T00:00:00"/>
    <s v="Vendor product receipt"/>
    <n v="4500"/>
    <s v="74171-90-POP-539"/>
    <x v="0"/>
  </r>
  <r>
    <s v="RTA-03527732"/>
    <s v="PG00006315"/>
    <d v="2020-06-18T00:00:00"/>
    <s v="Vendor product receipt"/>
    <n v="4500"/>
    <s v="74171-90-POP-541"/>
    <x v="0"/>
  </r>
  <r>
    <s v="RTA-03527733"/>
    <s v="PG00006316"/>
    <d v="2020-06-18T00:00:00"/>
    <s v="Vendor product receipt"/>
    <n v="4500"/>
    <s v="74171-90-POP-536"/>
    <x v="0"/>
  </r>
  <r>
    <s v="RTA-03539405"/>
    <s v="PI00008746"/>
    <d v="2020-06-24T00:00:00"/>
    <s v="Idea 11 - RTA Project Manager - Cyber Sec. - MAY20"/>
    <n v="3500"/>
    <s v="74171-90-POP-539"/>
    <x v="0"/>
  </r>
  <r>
    <s v="RTA-03539405"/>
    <s v="PI00008746"/>
    <d v="2020-06-24T00:00:00"/>
    <s v="Idea 11 - RTA Project Manager - Cyber Sec. - MAY20"/>
    <n v="-3500"/>
    <s v="74171-90-POP-539"/>
    <x v="0"/>
  </r>
  <r>
    <s v="RTA-03539405"/>
    <s v="PI00008746"/>
    <d v="2020-06-24T00:00:00"/>
    <s v="Idea 11 - RTA Project Manager - Cyber Sec. - MAY20"/>
    <n v="3500"/>
    <s v="74171-90-POP-541"/>
    <x v="0"/>
  </r>
  <r>
    <s v="RTA-03539405"/>
    <s v="PI00008746"/>
    <d v="2020-06-24T00:00:00"/>
    <s v="Idea 11 - RTA Project Manager - Cyber Sec. - MAY20"/>
    <n v="-3500"/>
    <s v="74171-90-POP-541"/>
    <x v="0"/>
  </r>
  <r>
    <s v="RTA-03539405"/>
    <s v="PI00008746"/>
    <d v="2020-06-24T00:00:00"/>
    <s v="Idea 11 - RTA Project Manager - Cyber Sec. - MAY20"/>
    <n v="3500"/>
    <s v="74171-90-POP-536"/>
    <x v="0"/>
  </r>
  <r>
    <s v="RTA-03539405"/>
    <s v="PI00008746"/>
    <d v="2020-06-24T00:00:00"/>
    <s v="Idea 11 - RTA Project Manager - Cyber Sec. - MAY20"/>
    <n v="-3500"/>
    <s v="74171-90-POP-536"/>
    <x v="0"/>
  </r>
  <r>
    <s v="RTA-03539406"/>
    <s v="PI00008747"/>
    <d v="2020-06-24T00:00:00"/>
    <s v="Idea 11 - Optimise PAN Firewall - Phase 4 - JUN20"/>
    <n v="1000"/>
    <s v="74171-90-POP-539"/>
    <x v="0"/>
  </r>
  <r>
    <s v="RTA-03539406"/>
    <s v="PI00008747"/>
    <d v="2020-06-24T00:00:00"/>
    <s v="Idea 11 - Optimise PAN Firewall - Phase 4 - JUN20"/>
    <n v="-1000"/>
    <s v="74171-90-POP-539"/>
    <x v="0"/>
  </r>
  <r>
    <s v="RTA-03539407"/>
    <s v="PI00008748"/>
    <d v="2020-06-24T00:00:00"/>
    <s v="Idea 11 - SoW for Solut. Architect - VUC - MAY20"/>
    <n v="1680"/>
    <s v="74171-90-POP-540"/>
    <x v="0"/>
  </r>
  <r>
    <s v="RTA-03539407"/>
    <s v="PI00008748"/>
    <d v="2020-06-24T00:00:00"/>
    <s v="Idea 11 - SoW for Solut. Architect - VUC - MAY20"/>
    <n v="-1680"/>
    <s v="74171-90-POP-540"/>
    <x v="0"/>
  </r>
  <r>
    <s v="RTA-03540647"/>
    <s v="PG00006324"/>
    <d v="2020-06-24T00:00:00"/>
    <s v="Vendor product receipt"/>
    <n v="2205"/>
    <s v="74171-40-HRU-"/>
    <x v="2"/>
  </r>
  <r>
    <s v="RTA-03541921"/>
    <s v="PI00008754"/>
    <d v="2020-06-25T00:00:00"/>
    <s v="Providence HR - External Mediation - JUN20"/>
    <n v="2205"/>
    <s v="74171-40-HRU-"/>
    <x v="2"/>
  </r>
  <r>
    <s v="RTA-03541921"/>
    <s v="PI00008754"/>
    <d v="2020-06-25T00:00:00"/>
    <s v="Providence HR - External Mediation - JUN20"/>
    <n v="-2205"/>
    <s v="74171-40-HRU-"/>
    <x v="2"/>
  </r>
  <r>
    <s v="RTA-03541923"/>
    <s v="PI00008756"/>
    <d v="2020-06-25T00:00:00"/>
    <s v="Sense of Security - Web Penetration Prop. - JUN20"/>
    <n v="10200"/>
    <s v="74171-90-POP-542"/>
    <x v="0"/>
  </r>
  <r>
    <s v="RTA-03541923"/>
    <s v="PI00008756"/>
    <d v="2020-06-25T00:00:00"/>
    <s v="Sense of Security - Web Penetration Prop. - JUN20"/>
    <n v="-10200"/>
    <s v="74171-90-POP-542"/>
    <x v="0"/>
  </r>
  <r>
    <s v="RTA-03543110"/>
    <s v="PG00006358"/>
    <d v="2020-06-25T00:00:00"/>
    <s v="Vendor product receipt"/>
    <n v="9265"/>
    <s v="74171-90-POP-536"/>
    <x v="0"/>
  </r>
  <r>
    <s v="RTA-03551005"/>
    <s v="PI00008766"/>
    <d v="2020-06-25T00:00:00"/>
    <s v="Idea 11 - Proj. Manager - Network Uplift.. - JUN20"/>
    <n v="4500"/>
    <s v="74171-90-POP-539"/>
    <x v="0"/>
  </r>
  <r>
    <s v="RTA-03551005"/>
    <s v="PI00008766"/>
    <d v="2020-06-25T00:00:00"/>
    <s v="Idea 11 - Proj. Manager - Network Uplift.. - JUN20"/>
    <n v="-4500"/>
    <s v="74171-90-POP-539"/>
    <x v="0"/>
  </r>
  <r>
    <s v="RTA-03551005"/>
    <s v="PI00008766"/>
    <d v="2020-06-25T00:00:00"/>
    <s v="Idea 11 - Proj. Manager - Network Uplift.. - JUN20"/>
    <n v="4500"/>
    <s v="74171-90-POP-541"/>
    <x v="0"/>
  </r>
  <r>
    <s v="RTA-03551005"/>
    <s v="PI00008766"/>
    <d v="2020-06-25T00:00:00"/>
    <s v="Idea 11 - Proj. Manager - Network Uplift.. - JUN20"/>
    <n v="-4500"/>
    <s v="74171-90-POP-541"/>
    <x v="0"/>
  </r>
  <r>
    <s v="RTA-03551005"/>
    <s v="PI00008766"/>
    <d v="2020-06-25T00:00:00"/>
    <s v="Idea 11 - Proj. Manager - Network Uplift.. - JUN20"/>
    <n v="4500"/>
    <s v="74171-90-POP-536"/>
    <x v="0"/>
  </r>
  <r>
    <s v="RTA-03551005"/>
    <s v="PI00008766"/>
    <d v="2020-06-25T00:00:00"/>
    <s v="Idea 11 - Proj. Manager - Network Uplift.. - JUN20"/>
    <n v="-4500"/>
    <s v="74171-90-POP-536"/>
    <x v="0"/>
  </r>
  <r>
    <s v="RTA-03549456"/>
    <s v="PG00006370"/>
    <d v="2020-06-29T00:00:00"/>
    <s v="Vendor product receipt"/>
    <n v="17160"/>
    <s v="74171-90-POP-542"/>
    <x v="0"/>
  </r>
  <r>
    <s v="RTA-03549473"/>
    <s v="PG00006379"/>
    <d v="2020-06-29T00:00:00"/>
    <s v="Vendor product receipt"/>
    <n v="35786.54"/>
    <s v="74171-90-POP-534"/>
    <x v="0"/>
  </r>
  <r>
    <s v="RTA-03549474"/>
    <s v="PG00006380"/>
    <d v="2020-06-29T00:00:00"/>
    <s v="Vendor product receipt"/>
    <n v="25043.040000000001"/>
    <s v="74171-90-POP-534"/>
    <x v="0"/>
  </r>
  <r>
    <s v="RTA-03550991"/>
    <s v="PG00006383"/>
    <d v="2020-06-29T00:00:00"/>
    <s v="Vendor product receipt"/>
    <n v="17160"/>
    <s v="74171-90-POP-542"/>
    <x v="0"/>
  </r>
  <r>
    <s v="RTA-03551049"/>
    <s v="PI00008769"/>
    <d v="2020-06-30T00:00:00"/>
    <s v="Catalyst - Website Sitcore to Drupal Migration"/>
    <n v="34320"/>
    <s v="74171-90-POP-542"/>
    <x v="0"/>
  </r>
  <r>
    <s v="RTA-03551049"/>
    <s v="PI00008769"/>
    <d v="2020-06-30T00:00:00"/>
    <s v="Catalyst - Website Sitcore to Drupal Migration"/>
    <n v="-34320"/>
    <s v="74171-90-POP-542"/>
    <x v="0"/>
  </r>
  <r>
    <s v="RTA-03551053"/>
    <s v="PG00006384"/>
    <d v="2020-06-30T00:00:00"/>
    <s v="Vendor product receipt"/>
    <n v="8000"/>
    <s v="74171-90-POP-539"/>
    <x v="0"/>
  </r>
  <r>
    <s v="RTA-03551054"/>
    <s v="PG00006385"/>
    <d v="2020-06-30T00:00:00"/>
    <s v="Vendor product receipt"/>
    <n v="1100"/>
    <s v="74171-70-BSU-"/>
    <x v="0"/>
  </r>
  <r>
    <s v="RTA-03551055"/>
    <s v="PG00006386"/>
    <d v="2020-06-30T00:00:00"/>
    <s v="Vendor product receipt"/>
    <n v="12000"/>
    <s v="74171-90-POP-539"/>
    <x v="0"/>
  </r>
  <r>
    <s v="RTA-03551059"/>
    <s v="PG00006389"/>
    <d v="2020-06-30T00:00:00"/>
    <s v="Vendor product receipt"/>
    <n v="3381"/>
    <s v="74171-90-POP-552"/>
    <x v="0"/>
  </r>
  <r>
    <s v="RTA-03551061"/>
    <s v="PI00008773"/>
    <d v="2020-06-30T00:00:00"/>
    <s v="QBuild - External Consultants Costs - MAY20"/>
    <n v="3381"/>
    <s v="74171-90-POP-552"/>
    <x v="0"/>
  </r>
  <r>
    <s v="RTA-03551061"/>
    <s v="PI00008773"/>
    <d v="2020-06-30T00:00:00"/>
    <s v="QBuild - External Consultants Costs - MAY20"/>
    <n v="-3381"/>
    <s v="74171-90-POP-552"/>
    <x v="0"/>
  </r>
  <r>
    <s v="RTA-03551063"/>
    <s v="PG00006391"/>
    <d v="2020-06-30T00:00:00"/>
    <s v="Vendor product receipt"/>
    <n v="37599.9"/>
    <s v="74171-90-POP-536"/>
    <x v="0"/>
  </r>
  <r>
    <s v="RTA-03551066"/>
    <s v="PG00006392"/>
    <d v="2020-06-30T00:00:00"/>
    <s v="Vendor product receipt"/>
    <n v="35401.96"/>
    <s v="74171-90-POP-534"/>
    <x v="0"/>
  </r>
  <r>
    <s v="RTA-03551068"/>
    <s v="PI00008777"/>
    <d v="2020-06-30T00:00:00"/>
    <s v="Dell - Deploying of Laptops etc."/>
    <n v="37599.9"/>
    <s v="74171-90-POP-536"/>
    <x v="0"/>
  </r>
  <r>
    <s v="RTA-03551068"/>
    <s v="PI00008777"/>
    <d v="2020-06-30T00:00:00"/>
    <s v="Dell - Deploying of Laptops etc."/>
    <n v="-37599.9"/>
    <s v="74171-90-POP-536"/>
    <x v="0"/>
  </r>
  <r>
    <s v="RTA-03552393"/>
    <s v="PG00006393"/>
    <d v="2020-06-30T00:00:00"/>
    <s v="Vendor product receipt"/>
    <n v="15270"/>
    <s v="74171-70-BSU-"/>
    <x v="0"/>
  </r>
  <r>
    <s v="RTA-03552394"/>
    <s v="PG00006394"/>
    <d v="2020-06-30T00:00:00"/>
    <s v="Vendor product receipt"/>
    <n v="93736"/>
    <s v="74171-70-BSU-"/>
    <x v="0"/>
  </r>
  <r>
    <s v="RTA-03552475"/>
    <s v="GJ-000010029"/>
    <d v="2020-06-30T00:00:00"/>
    <s v="Executive Programs - Gartner Annual M/Ship - June 20"/>
    <n v="12975"/>
    <s v="74171-70-BSU-"/>
    <x v="0"/>
  </r>
  <r>
    <s v="RTA-03552475"/>
    <s v="GJ-000010029"/>
    <d v="2020-06-30T00:00:00"/>
    <s v="Executive Programs - Gartner Annual M/Ship - FY19/20 balance"/>
    <n v="11297.88"/>
    <s v="74171-70-BSU-"/>
    <x v="1"/>
  </r>
  <r>
    <s v="RTA-03552478"/>
    <s v="GJ-000010033"/>
    <d v="2020-06-30T00:00:00"/>
    <s v="Recode -Dell-SOE WaaS Build Config &amp; Handover Inv2409652514"/>
    <n v="94055.31"/>
    <s v="74171-90-POP-536"/>
    <x v="0"/>
  </r>
  <r>
    <s v="RTA-03555070"/>
    <s v="GJ-000010034"/>
    <d v="2020-06-30T00:00:00"/>
    <s v="Idea 11 Invoice 7934"/>
    <n v="-38515.870000000003"/>
    <s v="74171-90-POP-102"/>
    <x v="0"/>
  </r>
  <r>
    <s v="RTA-03555070"/>
    <s v="GJ-000010034"/>
    <d v="2020-06-30T00:00:00"/>
    <s v="Idea 11 Invoice 7783"/>
    <n v="-46952.37"/>
    <s v="74171-90-POP-102"/>
    <x v="0"/>
  </r>
  <r>
    <s v="RTA-03555070"/>
    <s v="GJ-000010034"/>
    <d v="2020-06-30T00:00:00"/>
    <s v="Idea 11 Invoice 7723"/>
    <n v="-42513.47"/>
    <s v="74171-90-POP-102"/>
    <x v="0"/>
  </r>
  <r>
    <s v="RTA-03555070"/>
    <s v="GJ-000010034"/>
    <d v="2020-06-30T00:00:00"/>
    <s v="Idea 11 Invoice 7607A"/>
    <n v="-35255.96"/>
    <s v="74171-90-POP-102"/>
    <x v="0"/>
  </r>
  <r>
    <s v="RTA-03555070"/>
    <s v="GJ-000010034"/>
    <d v="2020-06-30T00:00:00"/>
    <s v="Idea 11 Invoice 7934"/>
    <n v="38515.870000000003"/>
    <s v="74171-90-POP-534"/>
    <x v="0"/>
  </r>
  <r>
    <s v="RTA-03555070"/>
    <s v="GJ-000010034"/>
    <d v="2020-06-30T00:00:00"/>
    <s v="Idea 11 Invoice 7783"/>
    <n v="46952.37"/>
    <s v="74171-90-POP-534"/>
    <x v="0"/>
  </r>
  <r>
    <s v="RTA-03555070"/>
    <s v="GJ-000010034"/>
    <d v="2020-06-30T00:00:00"/>
    <s v="Idea 11 Invoice 7723"/>
    <n v="42513.47"/>
    <s v="74171-90-POP-534"/>
    <x v="0"/>
  </r>
  <r>
    <s v="RTA-03555070"/>
    <s v="GJ-000010034"/>
    <d v="2020-06-30T00:00:00"/>
    <s v="Idea 11 Invoice 7607A"/>
    <n v="35255.96"/>
    <s v="74171-90-POP-534"/>
    <x v="0"/>
  </r>
  <r>
    <s v="RTA-03559060"/>
    <s v="GJ-000010036"/>
    <d v="2020-06-30T00:00:00"/>
    <s v="Qbuild - Ext Consultants Inv 603987881 June 2020 Accrual"/>
    <n v="7118"/>
    <s v="74171-90-POP-522"/>
    <x v="0"/>
  </r>
  <r>
    <s v="RTA-03559060"/>
    <s v="GJ-000010036"/>
    <d v="2020-06-30T00:00:00"/>
    <s v="Articulous - COVID-19 com. material consultancy"/>
    <n v="79931.820000000007"/>
    <s v="74171-40-CEU-102"/>
    <x v="3"/>
  </r>
  <r>
    <s v="RTA-03559060"/>
    <s v="GJ-000010036"/>
    <d v="2020-06-30T00:00:00"/>
    <s v="ISDN Expansion Card Inv9180206110"/>
    <n v="2090"/>
    <s v="74171-90-POP-102"/>
    <x v="0"/>
  </r>
  <r>
    <s v="RTA-03559060"/>
    <s v="GJ-000010036"/>
    <d v="2020-06-30T00:00:00"/>
    <s v="Citec Implementation cost June 2020 Accrual"/>
    <n v="1040"/>
    <s v="74171-90-POP-542"/>
    <x v="0"/>
  </r>
  <r>
    <s v="RTA-03559060"/>
    <s v="GJ-000010036"/>
    <d v="2020-06-30T00:00:00"/>
    <s v="Online Forms - Enhancements Inv 7943"/>
    <n v="4237"/>
    <s v="74171-90-POP-534"/>
    <x v="0"/>
  </r>
  <r>
    <s v="RTA-03559060"/>
    <s v="GJ-000010036"/>
    <d v="2020-06-30T00:00:00"/>
    <s v="Online Forms - Bulk Lodgement Inv7967 Accrual"/>
    <n v="34733"/>
    <s v="74171-90-POP-534"/>
    <x v="0"/>
  </r>
  <r>
    <s v="RTA-03559060"/>
    <s v="GJ-000010036"/>
    <d v="2020-06-30T00:00:00"/>
    <s v="Online Forms Remaining forms Inv 8054 Accrual"/>
    <n v="7086"/>
    <s v="74171-90-POP-534"/>
    <x v="0"/>
  </r>
  <r>
    <s v="RTA-03559060"/>
    <s v="GJ-000010036"/>
    <d v="2020-06-30T00:00:00"/>
    <s v="Idea 11 Project Manager Augmentation Inv7980 Accrual"/>
    <n v="12000"/>
    <s v="74171-90-POP-534"/>
    <x v="0"/>
  </r>
  <r>
    <s v="RTA-03559060"/>
    <s v="GJ-000010036"/>
    <d v="2020-06-30T00:00:00"/>
    <s v="Online Forms - Bulk Lodgements - RTA17042 Inv7935 Accrual"/>
    <n v="27466"/>
    <s v="74171-90-POP-534"/>
    <x v="0"/>
  </r>
  <r>
    <s v="RTA-03559060"/>
    <s v="GJ-000010036"/>
    <d v="2020-06-30T00:00:00"/>
    <s v="Online Forms - Enhancements Version 1 - Inv7576 Accrual"/>
    <n v="7249.5"/>
    <s v="74171-90-POP-534"/>
    <x v="0"/>
  </r>
  <r>
    <s v="RTA-03559060"/>
    <s v="GJ-000010036"/>
    <d v="2020-06-30T00:00:00"/>
    <s v="Online Forms - Remaining Forms - Sprint 2012 Inv7416 Accrual"/>
    <n v="39105"/>
    <s v="74171-90-POP-534"/>
    <x v="0"/>
  </r>
  <r>
    <s v="RTA-03559060"/>
    <s v="GJ-000010036"/>
    <d v="2020-06-30T00:00:00"/>
    <s v="Online Forms - Remaining Sprint 2010 Inv7390 Accrual"/>
    <n v="36662.5"/>
    <s v="74171-90-POP-534"/>
    <x v="0"/>
  </r>
  <r>
    <s v="RTA-03559062"/>
    <s v="GJ-000010035"/>
    <d v="2020-06-30T00:00:00"/>
    <s v="Vendor product receipt - Idea 11 - Monthly Billing - June 20"/>
    <n v="-93736"/>
    <s v="74171-70-BSU-"/>
    <x v="0"/>
  </r>
  <r>
    <s v="RTA-03559062"/>
    <s v="GJ-000010035"/>
    <d v="2020-06-30T00:00:00"/>
    <s v="Idea 11 - Monthly Billing - MAY20"/>
    <n v="-93736"/>
    <s v="74171-70-BSU-"/>
    <x v="0"/>
  </r>
  <r>
    <s v="RTA-03562321"/>
    <s v="GJ-000010046"/>
    <d v="2020-06-30T00:00:00"/>
    <s v="Vendor product receipt recode-Idea 11-OnlineForms-June 2020"/>
    <n v="-15270"/>
    <s v="74171-70-BSU-"/>
    <x v="0"/>
  </r>
  <r>
    <s v="RTA-03568108"/>
    <s v="GJ-000010064"/>
    <d v="2020-06-30T00:00:00"/>
    <s v="Idea 11 Project Manager Augmentation Inv7980 Accrual"/>
    <n v="12000"/>
    <s v="74171-90-POP-541"/>
    <x v="0"/>
  </r>
  <r>
    <s v="RTA-03568108"/>
    <s v="GJ-000010064"/>
    <d v="2020-06-30T00:00:00"/>
    <s v="Online Forms - Remaining Forms - Sprint  Inv7416 Acc revrsl"/>
    <n v="-39105"/>
    <s v="74171-90-POP-534"/>
    <x v="0"/>
  </r>
  <r>
    <s v="RTA-03568108"/>
    <s v="GJ-000010064"/>
    <d v="2020-06-30T00:00:00"/>
    <s v="Online Forms - Remaining Sprint 2010 Inv7390 Accrual revrsl"/>
    <n v="-36662.5"/>
    <s v="74171-90-POP-534"/>
    <x v="0"/>
  </r>
  <r>
    <s v="RTA-03568108"/>
    <s v="GJ-000010064"/>
    <d v="2020-06-30T00:00:00"/>
    <s v="Idea 11 Project Manager Augmentation Inv7980 Accrual revrsl"/>
    <n v="-12000"/>
    <s v="74171-90-POP-534"/>
    <x v="0"/>
  </r>
  <r>
    <s v="RTA-03568115"/>
    <s v="GJ-000010065"/>
    <d v="2020-06-30T00:00:00"/>
    <s v="Online Forms - Bulk Lodgements -RTA17042 Inv7935 Accr revrsl"/>
    <n v="-27466"/>
    <s v="74171-90-POP-534"/>
    <x v="0"/>
  </r>
  <r>
    <s v="RTA-03569639"/>
    <s v="GJ-000010066"/>
    <d v="2020-06-30T00:00:00"/>
    <s v="Qbuild - Ext Consultants Inv 603987881 June 2020 Accr rvsl"/>
    <n v="-7118"/>
    <s v="74171-90-POP-522"/>
    <x v="0"/>
  </r>
  <r>
    <s v="RTA-03569639"/>
    <s v="GJ-000010066"/>
    <d v="2020-06-30T00:00:00"/>
    <s v="Qbuild - Ext Consultants Inv 603987881 June 2020 Accrual"/>
    <n v="7118"/>
    <s v="74171-90-POP-55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81A3D3-E57B-4D2F-8DEA-4DC6F7BBE6DB}" name="PivotTable3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B6" firstHeaderRow="1" firstDataRow="1" firstDataCol="1"/>
  <pivotFields count="7">
    <pivotField showAll="0"/>
    <pivotField showAll="0"/>
    <pivotField numFmtId="14" showAll="0"/>
    <pivotField showAll="0"/>
    <pivotField dataField="1" numFmtId="4" showAll="0"/>
    <pivotField showAll="0"/>
    <pivotField axis="axisRow" showAll="0">
      <items count="5">
        <item x="3"/>
        <item x="2"/>
        <item x="1"/>
        <item x="0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Amount in reporting currency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497" totalsRowShown="0">
  <autoFilter ref="A1:G497" xr:uid="{00000000-0009-0000-0100-000001000000}">
    <filterColumn colId="5">
      <filters>
        <filter val="74171-70-BSU-"/>
        <filter val="74171-70-BSU-102"/>
        <filter val="74171-70-BSU-534"/>
        <filter val="74171-70-ITU-"/>
        <filter val="74171-70-ITU-534"/>
      </filters>
    </filterColumn>
  </autoFilter>
  <tableColumns count="7">
    <tableColumn id="1" xr3:uid="{00000000-0010-0000-0000-000001000000}" name="Journal number"/>
    <tableColumn id="2" xr3:uid="{00000000-0010-0000-0000-000002000000}" name="Voucher"/>
    <tableColumn id="3" xr3:uid="{00000000-0010-0000-0000-000003000000}" name="Date"/>
    <tableColumn id="6" xr3:uid="{00000000-0010-0000-0000-000006000000}" name="Description"/>
    <tableColumn id="12" xr3:uid="{00000000-0010-0000-0000-00000C000000}" name="Amount in reporting currency"/>
    <tableColumn id="13" xr3:uid="{00000000-0010-0000-0000-00000D000000}" name="Ledger account"/>
    <tableColumn id="4" xr3:uid="{2CA3EF67-AFF4-4BDD-BC8B-69A1881E7E02}" name="Catego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E9D42-A789-45D0-B455-9B5BD7F44676}">
  <dimension ref="A1:G2"/>
  <sheetViews>
    <sheetView workbookViewId="0">
      <selection activeCell="C17" sqref="C17"/>
    </sheetView>
  </sheetViews>
  <sheetFormatPr defaultRowHeight="15" x14ac:dyDescent="0.25"/>
  <cols>
    <col min="1" max="1" width="28.140625" bestFit="1" customWidth="1"/>
    <col min="2" max="2" width="44.42578125" bestFit="1" customWidth="1"/>
    <col min="3" max="3" width="31.42578125" bestFit="1" customWidth="1"/>
    <col min="4" max="4" width="34" bestFit="1" customWidth="1"/>
    <col min="5" max="5" width="36.5703125" bestFit="1" customWidth="1"/>
    <col min="6" max="6" width="27.5703125" bestFit="1" customWidth="1"/>
    <col min="7" max="7" width="6.28515625" bestFit="1" customWidth="1"/>
  </cols>
  <sheetData>
    <row r="1" spans="1:7" x14ac:dyDescent="0.25">
      <c r="A1" t="s">
        <v>766</v>
      </c>
      <c r="B1" t="s">
        <v>768</v>
      </c>
      <c r="C1" t="s">
        <v>767</v>
      </c>
      <c r="D1" t="s">
        <v>769</v>
      </c>
      <c r="E1" t="s">
        <v>765</v>
      </c>
      <c r="F1" t="s">
        <v>770</v>
      </c>
      <c r="G1" t="s">
        <v>771</v>
      </c>
    </row>
    <row r="2" spans="1:7" x14ac:dyDescent="0.25">
      <c r="A2" s="8">
        <f>GETPIVOTDATA("Amount in reporting currency",Pivot!$A$1,"Category","Consultants - Management ($)")</f>
        <v>143075</v>
      </c>
      <c r="B2" s="8">
        <f>GETPIVOTDATA("Amount in reporting currency",Pivot!$A$1,"Category","Consultants - Human resources management ($)")</f>
        <v>2205</v>
      </c>
      <c r="C2" s="8">
        <f>GETPIVOTDATA("Amount in reporting currency",Pivot!$A$1,"Category","Consultants - Communications ($)")</f>
        <v>79931.820000000007</v>
      </c>
      <c r="D2" s="8">
        <f>0</f>
        <v>0</v>
      </c>
      <c r="E2" s="8">
        <f>GETPIVOTDATA("Amount in reporting currency",Pivot!$A$1,"Category","Consultants - Professional/technical ($)")</f>
        <v>1426877.3400000005</v>
      </c>
      <c r="F2" s="8">
        <f>SUM(A2:E2)</f>
        <v>1652089.1600000006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DA75-C2C2-47AA-B0C7-4903F229AA85}">
  <dimension ref="A1:B6"/>
  <sheetViews>
    <sheetView workbookViewId="0">
      <selection activeCell="D27" sqref="D27"/>
    </sheetView>
  </sheetViews>
  <sheetFormatPr defaultRowHeight="15" x14ac:dyDescent="0.25"/>
  <cols>
    <col min="1" max="1" width="44.42578125" bestFit="1" customWidth="1"/>
    <col min="2" max="2" width="34.42578125" bestFit="1" customWidth="1"/>
  </cols>
  <sheetData>
    <row r="1" spans="1:2" x14ac:dyDescent="0.25">
      <c r="A1" s="5" t="s">
        <v>772</v>
      </c>
      <c r="B1" t="s">
        <v>774</v>
      </c>
    </row>
    <row r="2" spans="1:2" x14ac:dyDescent="0.25">
      <c r="A2" s="6" t="s">
        <v>767</v>
      </c>
      <c r="B2" s="7">
        <v>79931.820000000007</v>
      </c>
    </row>
    <row r="3" spans="1:2" x14ac:dyDescent="0.25">
      <c r="A3" s="6" t="s">
        <v>768</v>
      </c>
      <c r="B3" s="7">
        <v>2205</v>
      </c>
    </row>
    <row r="4" spans="1:2" x14ac:dyDescent="0.25">
      <c r="A4" s="6" t="s">
        <v>766</v>
      </c>
      <c r="B4" s="7">
        <v>143075</v>
      </c>
    </row>
    <row r="5" spans="1:2" x14ac:dyDescent="0.25">
      <c r="A5" s="6" t="s">
        <v>765</v>
      </c>
      <c r="B5" s="7">
        <v>1426877.3400000005</v>
      </c>
    </row>
    <row r="6" spans="1:2" x14ac:dyDescent="0.25">
      <c r="A6" s="6" t="s">
        <v>773</v>
      </c>
      <c r="B6" s="7">
        <v>1652089.1600000006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7"/>
  <sheetViews>
    <sheetView tabSelected="1" workbookViewId="0">
      <selection activeCell="E489" sqref="E489"/>
    </sheetView>
  </sheetViews>
  <sheetFormatPr defaultRowHeight="15" x14ac:dyDescent="0.25"/>
  <cols>
    <col min="1" max="1" width="18" style="1"/>
    <col min="2" max="2" width="16" style="1"/>
    <col min="3" max="3" width="14" style="2"/>
    <col min="4" max="4" width="64" style="1"/>
    <col min="5" max="5" width="32" style="3"/>
    <col min="6" max="6" width="20" style="4"/>
    <col min="7" max="7" width="44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764</v>
      </c>
    </row>
    <row r="2" spans="1:7" x14ac:dyDescent="0.25">
      <c r="A2" s="1" t="s">
        <v>6</v>
      </c>
      <c r="B2" s="1" t="s">
        <v>7</v>
      </c>
      <c r="C2" s="2">
        <v>43647</v>
      </c>
      <c r="D2" s="1" t="s">
        <v>8</v>
      </c>
      <c r="E2" s="3">
        <v>20144.64</v>
      </c>
      <c r="F2" s="4" t="s">
        <v>741</v>
      </c>
      <c r="G2" t="s">
        <v>765</v>
      </c>
    </row>
    <row r="3" spans="1:7" x14ac:dyDescent="0.25">
      <c r="A3" s="1" t="s">
        <v>9</v>
      </c>
      <c r="B3" s="1" t="s">
        <v>10</v>
      </c>
      <c r="C3" s="2">
        <v>43647</v>
      </c>
      <c r="D3" s="1" t="s">
        <v>11</v>
      </c>
      <c r="E3" s="3">
        <v>20096.75</v>
      </c>
      <c r="F3" s="4" t="s">
        <v>741</v>
      </c>
      <c r="G3" t="s">
        <v>765</v>
      </c>
    </row>
    <row r="4" spans="1:7" x14ac:dyDescent="0.25">
      <c r="A4" s="1" t="s">
        <v>9</v>
      </c>
      <c r="B4" s="1" t="s">
        <v>10</v>
      </c>
      <c r="C4" s="2">
        <v>43647</v>
      </c>
      <c r="D4" s="1" t="s">
        <v>11</v>
      </c>
      <c r="E4" s="3">
        <v>-20144.64</v>
      </c>
      <c r="F4" s="4" t="s">
        <v>741</v>
      </c>
      <c r="G4" t="s">
        <v>765</v>
      </c>
    </row>
    <row r="5" spans="1:7" x14ac:dyDescent="0.25">
      <c r="A5" s="1" t="s">
        <v>12</v>
      </c>
      <c r="B5" s="1" t="s">
        <v>13</v>
      </c>
      <c r="C5" s="2">
        <v>43647</v>
      </c>
      <c r="D5" s="1" t="s">
        <v>14</v>
      </c>
      <c r="E5" s="3">
        <v>10302.75</v>
      </c>
      <c r="F5" s="4" t="s">
        <v>741</v>
      </c>
      <c r="G5" t="s">
        <v>765</v>
      </c>
    </row>
    <row r="6" spans="1:7" hidden="1" x14ac:dyDescent="0.25">
      <c r="A6" s="1" t="s">
        <v>12</v>
      </c>
      <c r="B6" s="1" t="s">
        <v>13</v>
      </c>
      <c r="C6" s="2">
        <v>43647</v>
      </c>
      <c r="D6" s="1" t="s">
        <v>15</v>
      </c>
      <c r="E6" s="3">
        <v>-19650</v>
      </c>
      <c r="F6" s="4" t="s">
        <v>742</v>
      </c>
      <c r="G6" t="s">
        <v>765</v>
      </c>
    </row>
    <row r="7" spans="1:7" hidden="1" x14ac:dyDescent="0.25">
      <c r="A7" s="1" t="s">
        <v>16</v>
      </c>
      <c r="B7" s="1" t="s">
        <v>17</v>
      </c>
      <c r="C7" s="2">
        <v>43647</v>
      </c>
      <c r="D7" s="1" t="s">
        <v>14</v>
      </c>
      <c r="E7" s="3">
        <v>-10302.75</v>
      </c>
      <c r="F7" s="4" t="s">
        <v>743</v>
      </c>
      <c r="G7" t="s">
        <v>765</v>
      </c>
    </row>
    <row r="8" spans="1:7" x14ac:dyDescent="0.25">
      <c r="A8" s="1" t="s">
        <v>16</v>
      </c>
      <c r="B8" s="1" t="s">
        <v>17</v>
      </c>
      <c r="C8" s="2">
        <v>43647</v>
      </c>
      <c r="D8" s="1" t="s">
        <v>14</v>
      </c>
      <c r="E8" s="3">
        <v>10302.75</v>
      </c>
      <c r="F8" s="4" t="s">
        <v>741</v>
      </c>
      <c r="G8" t="s">
        <v>765</v>
      </c>
    </row>
    <row r="9" spans="1:7" x14ac:dyDescent="0.25">
      <c r="A9" s="1" t="s">
        <v>18</v>
      </c>
      <c r="B9" s="1" t="s">
        <v>19</v>
      </c>
      <c r="C9" s="2">
        <v>43647</v>
      </c>
      <c r="D9" s="1" t="s">
        <v>20</v>
      </c>
      <c r="E9" s="3">
        <v>-20096.75</v>
      </c>
      <c r="F9" s="4" t="s">
        <v>741</v>
      </c>
      <c r="G9" t="s">
        <v>765</v>
      </c>
    </row>
    <row r="10" spans="1:7" hidden="1" x14ac:dyDescent="0.25">
      <c r="A10" s="1" t="s">
        <v>21</v>
      </c>
      <c r="B10" s="1" t="s">
        <v>22</v>
      </c>
      <c r="C10" s="2">
        <v>43647</v>
      </c>
      <c r="D10" s="1" t="s">
        <v>14</v>
      </c>
      <c r="E10" s="3">
        <v>10302.75</v>
      </c>
      <c r="F10" s="4" t="s">
        <v>743</v>
      </c>
      <c r="G10" t="s">
        <v>765</v>
      </c>
    </row>
    <row r="11" spans="1:7" hidden="1" x14ac:dyDescent="0.25">
      <c r="A11" s="1" t="s">
        <v>21</v>
      </c>
      <c r="B11" s="1" t="s">
        <v>22</v>
      </c>
      <c r="C11" s="2">
        <v>43647</v>
      </c>
      <c r="D11" s="1" t="s">
        <v>14</v>
      </c>
      <c r="E11" s="3">
        <v>10302.75</v>
      </c>
      <c r="F11" s="4" t="s">
        <v>743</v>
      </c>
      <c r="G11" t="s">
        <v>765</v>
      </c>
    </row>
    <row r="12" spans="1:7" x14ac:dyDescent="0.25">
      <c r="A12" s="1" t="s">
        <v>21</v>
      </c>
      <c r="B12" s="1" t="s">
        <v>22</v>
      </c>
      <c r="C12" s="2">
        <v>43647</v>
      </c>
      <c r="D12" s="1" t="s">
        <v>14</v>
      </c>
      <c r="E12" s="3">
        <v>-10302.75</v>
      </c>
      <c r="F12" s="4" t="s">
        <v>741</v>
      </c>
      <c r="G12" t="s">
        <v>765</v>
      </c>
    </row>
    <row r="13" spans="1:7" x14ac:dyDescent="0.25">
      <c r="A13" s="1" t="s">
        <v>21</v>
      </c>
      <c r="B13" s="1" t="s">
        <v>22</v>
      </c>
      <c r="C13" s="2">
        <v>43647</v>
      </c>
      <c r="D13" s="1" t="s">
        <v>14</v>
      </c>
      <c r="E13" s="3">
        <v>-10302.75</v>
      </c>
      <c r="F13" s="4" t="s">
        <v>741</v>
      </c>
      <c r="G13" t="s">
        <v>765</v>
      </c>
    </row>
    <row r="14" spans="1:7" x14ac:dyDescent="0.25">
      <c r="A14" s="1" t="s">
        <v>23</v>
      </c>
      <c r="B14" s="1" t="s">
        <v>24</v>
      </c>
      <c r="C14" s="2">
        <v>43664</v>
      </c>
      <c r="D14" s="1" t="s">
        <v>8</v>
      </c>
      <c r="E14" s="3">
        <v>85265.41</v>
      </c>
      <c r="F14" s="4" t="s">
        <v>744</v>
      </c>
      <c r="G14" t="s">
        <v>765</v>
      </c>
    </row>
    <row r="15" spans="1:7" hidden="1" x14ac:dyDescent="0.25">
      <c r="A15" s="1" t="s">
        <v>25</v>
      </c>
      <c r="B15" s="1" t="s">
        <v>26</v>
      </c>
      <c r="C15" s="2">
        <v>43677</v>
      </c>
      <c r="D15" s="1" t="s">
        <v>27</v>
      </c>
      <c r="E15" s="3">
        <v>-10302.75</v>
      </c>
      <c r="F15" s="4" t="s">
        <v>743</v>
      </c>
      <c r="G15" t="s">
        <v>765</v>
      </c>
    </row>
    <row r="16" spans="1:7" hidden="1" x14ac:dyDescent="0.25">
      <c r="A16" s="1" t="s">
        <v>25</v>
      </c>
      <c r="B16" s="1" t="s">
        <v>26</v>
      </c>
      <c r="C16" s="2">
        <v>43677</v>
      </c>
      <c r="D16" s="1" t="s">
        <v>28</v>
      </c>
      <c r="E16" s="3">
        <v>19650</v>
      </c>
      <c r="F16" s="4" t="s">
        <v>742</v>
      </c>
      <c r="G16" t="s">
        <v>765</v>
      </c>
    </row>
    <row r="17" spans="1:7" x14ac:dyDescent="0.25">
      <c r="A17" s="1" t="s">
        <v>29</v>
      </c>
      <c r="B17" s="1" t="s">
        <v>30</v>
      </c>
      <c r="C17" s="2">
        <v>43677</v>
      </c>
      <c r="D17" s="1" t="s">
        <v>31</v>
      </c>
      <c r="E17" s="3">
        <v>11297.92</v>
      </c>
      <c r="F17" s="4" t="s">
        <v>745</v>
      </c>
      <c r="G17" t="s">
        <v>766</v>
      </c>
    </row>
    <row r="18" spans="1:7" x14ac:dyDescent="0.25">
      <c r="A18" s="1" t="s">
        <v>32</v>
      </c>
      <c r="B18" s="1" t="s">
        <v>33</v>
      </c>
      <c r="C18" s="2">
        <v>43677</v>
      </c>
      <c r="D18" s="1" t="s">
        <v>34</v>
      </c>
      <c r="E18" s="3">
        <v>-85265.41</v>
      </c>
      <c r="F18" s="4" t="s">
        <v>744</v>
      </c>
      <c r="G18" t="s">
        <v>765</v>
      </c>
    </row>
    <row r="19" spans="1:7" hidden="1" x14ac:dyDescent="0.25">
      <c r="A19" s="1" t="s">
        <v>35</v>
      </c>
      <c r="B19" s="1" t="s">
        <v>26</v>
      </c>
      <c r="C19" s="2">
        <v>43678</v>
      </c>
      <c r="D19" s="1" t="s">
        <v>27</v>
      </c>
      <c r="E19" s="3">
        <v>10302.75</v>
      </c>
      <c r="F19" s="4" t="s">
        <v>743</v>
      </c>
      <c r="G19" t="s">
        <v>765</v>
      </c>
    </row>
    <row r="20" spans="1:7" hidden="1" x14ac:dyDescent="0.25">
      <c r="A20" s="1" t="s">
        <v>35</v>
      </c>
      <c r="B20" s="1" t="s">
        <v>26</v>
      </c>
      <c r="C20" s="2">
        <v>43678</v>
      </c>
      <c r="D20" s="1" t="s">
        <v>28</v>
      </c>
      <c r="E20" s="3">
        <v>-19650</v>
      </c>
      <c r="F20" s="4" t="s">
        <v>742</v>
      </c>
      <c r="G20" t="s">
        <v>765</v>
      </c>
    </row>
    <row r="21" spans="1:7" x14ac:dyDescent="0.25">
      <c r="A21" s="1" t="s">
        <v>36</v>
      </c>
      <c r="B21" s="1" t="s">
        <v>37</v>
      </c>
      <c r="C21" s="2">
        <v>43682</v>
      </c>
      <c r="D21" s="1" t="s">
        <v>38</v>
      </c>
      <c r="E21" s="3">
        <v>85258</v>
      </c>
      <c r="F21" s="4" t="s">
        <v>744</v>
      </c>
      <c r="G21" t="s">
        <v>765</v>
      </c>
    </row>
    <row r="22" spans="1:7" x14ac:dyDescent="0.25">
      <c r="A22" s="1" t="s">
        <v>36</v>
      </c>
      <c r="B22" s="1" t="s">
        <v>37</v>
      </c>
      <c r="C22" s="2">
        <v>43682</v>
      </c>
      <c r="D22" s="1" t="s">
        <v>38</v>
      </c>
      <c r="E22" s="3">
        <v>-85265.41</v>
      </c>
      <c r="F22" s="4" t="s">
        <v>744</v>
      </c>
      <c r="G22" t="s">
        <v>765</v>
      </c>
    </row>
    <row r="23" spans="1:7" x14ac:dyDescent="0.25">
      <c r="A23" s="1" t="s">
        <v>39</v>
      </c>
      <c r="B23" s="1" t="s">
        <v>40</v>
      </c>
      <c r="C23" s="2">
        <v>43689</v>
      </c>
      <c r="D23" s="1" t="s">
        <v>8</v>
      </c>
      <c r="E23" s="3">
        <v>85265.41</v>
      </c>
      <c r="F23" s="4" t="s">
        <v>744</v>
      </c>
      <c r="G23" t="s">
        <v>765</v>
      </c>
    </row>
    <row r="24" spans="1:7" x14ac:dyDescent="0.25">
      <c r="A24" s="1" t="s">
        <v>41</v>
      </c>
      <c r="B24" s="1" t="s">
        <v>42</v>
      </c>
      <c r="C24" s="2">
        <v>43692</v>
      </c>
      <c r="D24" s="1" t="s">
        <v>8</v>
      </c>
      <c r="E24" s="3">
        <v>-10302.75</v>
      </c>
      <c r="F24" s="4" t="s">
        <v>746</v>
      </c>
      <c r="G24" t="s">
        <v>765</v>
      </c>
    </row>
    <row r="25" spans="1:7" x14ac:dyDescent="0.25">
      <c r="A25" s="1" t="s">
        <v>43</v>
      </c>
      <c r="B25" s="1" t="s">
        <v>44</v>
      </c>
      <c r="C25" s="2">
        <v>43692</v>
      </c>
      <c r="D25" s="1" t="s">
        <v>45</v>
      </c>
      <c r="E25" s="3">
        <v>10302.75</v>
      </c>
      <c r="F25" s="4" t="s">
        <v>746</v>
      </c>
      <c r="G25" t="s">
        <v>765</v>
      </c>
    </row>
    <row r="26" spans="1:7" x14ac:dyDescent="0.25">
      <c r="A26" s="1" t="s">
        <v>43</v>
      </c>
      <c r="B26" s="1" t="s">
        <v>44</v>
      </c>
      <c r="C26" s="2">
        <v>43692</v>
      </c>
      <c r="D26" s="1" t="s">
        <v>45</v>
      </c>
      <c r="E26" s="3">
        <v>-10302.75</v>
      </c>
      <c r="F26" s="4" t="s">
        <v>744</v>
      </c>
      <c r="G26" t="s">
        <v>765</v>
      </c>
    </row>
    <row r="27" spans="1:7" hidden="1" x14ac:dyDescent="0.25">
      <c r="A27" s="1" t="s">
        <v>46</v>
      </c>
      <c r="B27" s="1" t="s">
        <v>47</v>
      </c>
      <c r="C27" s="2">
        <v>43698</v>
      </c>
      <c r="D27" s="1" t="s">
        <v>8</v>
      </c>
      <c r="E27" s="3">
        <v>39000</v>
      </c>
      <c r="F27" s="4" t="s">
        <v>743</v>
      </c>
      <c r="G27" t="s">
        <v>765</v>
      </c>
    </row>
    <row r="28" spans="1:7" hidden="1" x14ac:dyDescent="0.25">
      <c r="A28" s="1" t="s">
        <v>48</v>
      </c>
      <c r="B28" s="1" t="s">
        <v>49</v>
      </c>
      <c r="C28" s="2">
        <v>43700</v>
      </c>
      <c r="D28" s="1" t="s">
        <v>8</v>
      </c>
      <c r="E28" s="3">
        <v>990</v>
      </c>
      <c r="F28" s="4" t="s">
        <v>747</v>
      </c>
      <c r="G28" t="s">
        <v>765</v>
      </c>
    </row>
    <row r="29" spans="1:7" hidden="1" x14ac:dyDescent="0.25">
      <c r="A29" s="1" t="s">
        <v>50</v>
      </c>
      <c r="B29" s="1" t="s">
        <v>51</v>
      </c>
      <c r="C29" s="2">
        <v>43700</v>
      </c>
      <c r="D29" s="1" t="s">
        <v>8</v>
      </c>
      <c r="E29" s="3">
        <v>22993.200000000001</v>
      </c>
      <c r="F29" s="4" t="s">
        <v>743</v>
      </c>
      <c r="G29" t="s">
        <v>765</v>
      </c>
    </row>
    <row r="30" spans="1:7" hidden="1" x14ac:dyDescent="0.25">
      <c r="A30" s="1" t="s">
        <v>52</v>
      </c>
      <c r="B30" s="1" t="s">
        <v>53</v>
      </c>
      <c r="C30" s="2">
        <v>43700</v>
      </c>
      <c r="D30" s="1" t="s">
        <v>8</v>
      </c>
      <c r="E30" s="3">
        <v>48317.88</v>
      </c>
      <c r="F30" s="4" t="s">
        <v>743</v>
      </c>
      <c r="G30" t="s">
        <v>765</v>
      </c>
    </row>
    <row r="31" spans="1:7" x14ac:dyDescent="0.25">
      <c r="A31" s="1" t="s">
        <v>54</v>
      </c>
      <c r="B31" s="1" t="s">
        <v>55</v>
      </c>
      <c r="C31" s="2">
        <v>43700</v>
      </c>
      <c r="D31" s="1" t="s">
        <v>8</v>
      </c>
      <c r="E31" s="3">
        <v>2145</v>
      </c>
      <c r="F31" s="4" t="s">
        <v>745</v>
      </c>
      <c r="G31" t="s">
        <v>765</v>
      </c>
    </row>
    <row r="32" spans="1:7" x14ac:dyDescent="0.25">
      <c r="A32" s="1" t="s">
        <v>56</v>
      </c>
      <c r="B32" s="1" t="s">
        <v>57</v>
      </c>
      <c r="C32" s="2">
        <v>43700</v>
      </c>
      <c r="D32" s="1" t="s">
        <v>8</v>
      </c>
      <c r="E32" s="3">
        <v>2470</v>
      </c>
      <c r="F32" s="4" t="s">
        <v>745</v>
      </c>
      <c r="G32" t="s">
        <v>765</v>
      </c>
    </row>
    <row r="33" spans="1:7" x14ac:dyDescent="0.25">
      <c r="A33" s="1" t="s">
        <v>58</v>
      </c>
      <c r="B33" s="1" t="s">
        <v>59</v>
      </c>
      <c r="C33" s="2">
        <v>43700</v>
      </c>
      <c r="D33" s="1" t="s">
        <v>60</v>
      </c>
      <c r="E33" s="3">
        <v>4615</v>
      </c>
      <c r="F33" s="4" t="s">
        <v>745</v>
      </c>
      <c r="G33" t="s">
        <v>765</v>
      </c>
    </row>
    <row r="34" spans="1:7" x14ac:dyDescent="0.25">
      <c r="A34" s="1" t="s">
        <v>58</v>
      </c>
      <c r="B34" s="1" t="s">
        <v>59</v>
      </c>
      <c r="C34" s="2">
        <v>43700</v>
      </c>
      <c r="D34" s="1" t="s">
        <v>60</v>
      </c>
      <c r="E34" s="3">
        <v>-4615</v>
      </c>
      <c r="F34" s="4" t="s">
        <v>745</v>
      </c>
      <c r="G34" t="s">
        <v>765</v>
      </c>
    </row>
    <row r="35" spans="1:7" hidden="1" x14ac:dyDescent="0.25">
      <c r="A35" s="1" t="s">
        <v>61</v>
      </c>
      <c r="B35" s="1" t="s">
        <v>62</v>
      </c>
      <c r="C35" s="2">
        <v>43700</v>
      </c>
      <c r="D35" s="1" t="s">
        <v>63</v>
      </c>
      <c r="E35" s="3">
        <v>990</v>
      </c>
      <c r="F35" s="4" t="s">
        <v>747</v>
      </c>
      <c r="G35" t="s">
        <v>765</v>
      </c>
    </row>
    <row r="36" spans="1:7" hidden="1" x14ac:dyDescent="0.25">
      <c r="A36" s="1" t="s">
        <v>61</v>
      </c>
      <c r="B36" s="1" t="s">
        <v>62</v>
      </c>
      <c r="C36" s="2">
        <v>43700</v>
      </c>
      <c r="D36" s="1" t="s">
        <v>63</v>
      </c>
      <c r="E36" s="3">
        <v>-990</v>
      </c>
      <c r="F36" s="4" t="s">
        <v>747</v>
      </c>
      <c r="G36" t="s">
        <v>765</v>
      </c>
    </row>
    <row r="37" spans="1:7" hidden="1" x14ac:dyDescent="0.25">
      <c r="A37" s="1" t="s">
        <v>64</v>
      </c>
      <c r="B37" s="1" t="s">
        <v>65</v>
      </c>
      <c r="C37" s="2">
        <v>43700</v>
      </c>
      <c r="D37" s="1" t="s">
        <v>66</v>
      </c>
      <c r="E37" s="3">
        <v>71316.75</v>
      </c>
      <c r="F37" s="4" t="s">
        <v>743</v>
      </c>
      <c r="G37" t="s">
        <v>765</v>
      </c>
    </row>
    <row r="38" spans="1:7" hidden="1" x14ac:dyDescent="0.25">
      <c r="A38" s="1" t="s">
        <v>64</v>
      </c>
      <c r="B38" s="1" t="s">
        <v>65</v>
      </c>
      <c r="C38" s="2">
        <v>43700</v>
      </c>
      <c r="D38" s="1" t="s">
        <v>66</v>
      </c>
      <c r="E38" s="3">
        <v>-71311.08</v>
      </c>
      <c r="F38" s="4" t="s">
        <v>743</v>
      </c>
      <c r="G38" t="s">
        <v>765</v>
      </c>
    </row>
    <row r="39" spans="1:7" hidden="1" x14ac:dyDescent="0.25">
      <c r="A39" s="1" t="s">
        <v>67</v>
      </c>
      <c r="B39" s="1" t="s">
        <v>68</v>
      </c>
      <c r="C39" s="2">
        <v>43704</v>
      </c>
      <c r="D39" s="1" t="s">
        <v>69</v>
      </c>
      <c r="E39" s="3">
        <v>39000</v>
      </c>
      <c r="F39" s="4" t="s">
        <v>743</v>
      </c>
      <c r="G39" t="s">
        <v>765</v>
      </c>
    </row>
    <row r="40" spans="1:7" hidden="1" x14ac:dyDescent="0.25">
      <c r="A40" s="1" t="s">
        <v>67</v>
      </c>
      <c r="B40" s="1" t="s">
        <v>68</v>
      </c>
      <c r="C40" s="2">
        <v>43704</v>
      </c>
      <c r="D40" s="1" t="s">
        <v>69</v>
      </c>
      <c r="E40" s="3">
        <v>-39000</v>
      </c>
      <c r="F40" s="4" t="s">
        <v>743</v>
      </c>
      <c r="G40" t="s">
        <v>765</v>
      </c>
    </row>
    <row r="41" spans="1:7" hidden="1" x14ac:dyDescent="0.25">
      <c r="A41" s="1" t="s">
        <v>70</v>
      </c>
      <c r="B41" s="1" t="s">
        <v>71</v>
      </c>
      <c r="C41" s="2">
        <v>43704</v>
      </c>
      <c r="D41" s="1" t="s">
        <v>8</v>
      </c>
      <c r="E41" s="3">
        <v>42730.37</v>
      </c>
      <c r="F41" s="4" t="s">
        <v>743</v>
      </c>
      <c r="G41" t="s">
        <v>765</v>
      </c>
    </row>
    <row r="42" spans="1:7" hidden="1" x14ac:dyDescent="0.25">
      <c r="A42" s="1" t="s">
        <v>72</v>
      </c>
      <c r="B42" s="1" t="s">
        <v>73</v>
      </c>
      <c r="C42" s="2">
        <v>43705</v>
      </c>
      <c r="D42" s="1" t="s">
        <v>74</v>
      </c>
      <c r="E42" s="3">
        <v>42744</v>
      </c>
      <c r="F42" s="4" t="s">
        <v>743</v>
      </c>
      <c r="G42" t="s">
        <v>765</v>
      </c>
    </row>
    <row r="43" spans="1:7" hidden="1" x14ac:dyDescent="0.25">
      <c r="A43" s="1" t="s">
        <v>72</v>
      </c>
      <c r="B43" s="1" t="s">
        <v>73</v>
      </c>
      <c r="C43" s="2">
        <v>43705</v>
      </c>
      <c r="D43" s="1" t="s">
        <v>74</v>
      </c>
      <c r="E43" s="3">
        <v>-42730.37</v>
      </c>
      <c r="F43" s="4" t="s">
        <v>743</v>
      </c>
      <c r="G43" t="s">
        <v>765</v>
      </c>
    </row>
    <row r="44" spans="1:7" x14ac:dyDescent="0.25">
      <c r="A44" s="1" t="s">
        <v>75</v>
      </c>
      <c r="B44" s="1" t="s">
        <v>76</v>
      </c>
      <c r="C44" s="2">
        <v>43705</v>
      </c>
      <c r="D44" s="1" t="s">
        <v>8</v>
      </c>
      <c r="E44" s="3">
        <v>25472.25</v>
      </c>
      <c r="F44" s="4" t="s">
        <v>745</v>
      </c>
      <c r="G44" t="s">
        <v>765</v>
      </c>
    </row>
    <row r="45" spans="1:7" x14ac:dyDescent="0.25">
      <c r="A45" s="1" t="s">
        <v>77</v>
      </c>
      <c r="B45" s="1" t="s">
        <v>78</v>
      </c>
      <c r="C45" s="2">
        <v>43705</v>
      </c>
      <c r="D45" s="1" t="s">
        <v>79</v>
      </c>
      <c r="E45" s="3">
        <v>25472.25</v>
      </c>
      <c r="F45" s="4" t="s">
        <v>745</v>
      </c>
      <c r="G45" t="s">
        <v>765</v>
      </c>
    </row>
    <row r="46" spans="1:7" x14ac:dyDescent="0.25">
      <c r="A46" s="1" t="s">
        <v>77</v>
      </c>
      <c r="B46" s="1" t="s">
        <v>78</v>
      </c>
      <c r="C46" s="2">
        <v>43705</v>
      </c>
      <c r="D46" s="1" t="s">
        <v>79</v>
      </c>
      <c r="E46" s="3">
        <v>-25472.25</v>
      </c>
      <c r="F46" s="4" t="s">
        <v>745</v>
      </c>
      <c r="G46" t="s">
        <v>765</v>
      </c>
    </row>
    <row r="47" spans="1:7" x14ac:dyDescent="0.25">
      <c r="A47" s="1" t="s">
        <v>80</v>
      </c>
      <c r="B47" s="1" t="s">
        <v>81</v>
      </c>
      <c r="C47" s="2">
        <v>43705</v>
      </c>
      <c r="D47" s="1" t="s">
        <v>8</v>
      </c>
      <c r="E47" s="3">
        <v>7909.7</v>
      </c>
      <c r="F47" s="4" t="s">
        <v>745</v>
      </c>
      <c r="G47" t="s">
        <v>765</v>
      </c>
    </row>
    <row r="48" spans="1:7" x14ac:dyDescent="0.25">
      <c r="A48" s="1" t="s">
        <v>82</v>
      </c>
      <c r="B48" s="1" t="s">
        <v>83</v>
      </c>
      <c r="C48" s="2">
        <v>43705</v>
      </c>
      <c r="D48" s="1" t="s">
        <v>84</v>
      </c>
      <c r="E48" s="3">
        <v>3964.83</v>
      </c>
      <c r="F48" s="4" t="s">
        <v>745</v>
      </c>
      <c r="G48" t="s">
        <v>765</v>
      </c>
    </row>
    <row r="49" spans="1:7" x14ac:dyDescent="0.25">
      <c r="A49" s="1" t="s">
        <v>82</v>
      </c>
      <c r="B49" s="1" t="s">
        <v>83</v>
      </c>
      <c r="C49" s="2">
        <v>43705</v>
      </c>
      <c r="D49" s="1" t="s">
        <v>85</v>
      </c>
      <c r="E49" s="3">
        <v>11297.92</v>
      </c>
      <c r="F49" s="4" t="s">
        <v>745</v>
      </c>
      <c r="G49" t="s">
        <v>766</v>
      </c>
    </row>
    <row r="50" spans="1:7" x14ac:dyDescent="0.25">
      <c r="A50" s="1" t="s">
        <v>86</v>
      </c>
      <c r="B50" s="1" t="s">
        <v>87</v>
      </c>
      <c r="C50" s="2">
        <v>43705</v>
      </c>
      <c r="D50" s="1" t="s">
        <v>8</v>
      </c>
      <c r="E50" s="3">
        <v>-7909.7</v>
      </c>
      <c r="F50" s="4" t="s">
        <v>745</v>
      </c>
      <c r="G50" t="s">
        <v>765</v>
      </c>
    </row>
    <row r="51" spans="1:7" hidden="1" x14ac:dyDescent="0.25">
      <c r="A51" s="1" t="s">
        <v>88</v>
      </c>
      <c r="B51" s="1" t="s">
        <v>89</v>
      </c>
      <c r="C51" s="2">
        <v>43708</v>
      </c>
      <c r="D51" s="1" t="s">
        <v>15</v>
      </c>
      <c r="E51" s="3">
        <v>19650</v>
      </c>
      <c r="F51" s="4" t="s">
        <v>742</v>
      </c>
      <c r="G51" t="s">
        <v>765</v>
      </c>
    </row>
    <row r="52" spans="1:7" x14ac:dyDescent="0.25">
      <c r="A52" s="1" t="s">
        <v>90</v>
      </c>
      <c r="B52" s="1" t="s">
        <v>91</v>
      </c>
      <c r="C52" s="2">
        <v>43708</v>
      </c>
      <c r="D52" s="1" t="s">
        <v>92</v>
      </c>
      <c r="E52" s="3">
        <v>-85258</v>
      </c>
      <c r="F52" s="4" t="s">
        <v>744</v>
      </c>
      <c r="G52" t="s">
        <v>765</v>
      </c>
    </row>
    <row r="53" spans="1:7" x14ac:dyDescent="0.25">
      <c r="A53" s="1" t="s">
        <v>93</v>
      </c>
      <c r="B53" s="1" t="s">
        <v>94</v>
      </c>
      <c r="C53" s="2">
        <v>43708</v>
      </c>
      <c r="D53" s="1" t="s">
        <v>84</v>
      </c>
      <c r="E53" s="3">
        <v>-3964.83</v>
      </c>
      <c r="F53" s="4" t="s">
        <v>745</v>
      </c>
      <c r="G53" t="s">
        <v>765</v>
      </c>
    </row>
    <row r="54" spans="1:7" hidden="1" x14ac:dyDescent="0.25">
      <c r="A54" s="1" t="s">
        <v>95</v>
      </c>
      <c r="B54" s="1" t="s">
        <v>96</v>
      </c>
      <c r="C54" s="2">
        <v>43708</v>
      </c>
      <c r="D54" s="1" t="s">
        <v>97</v>
      </c>
      <c r="E54" s="3">
        <v>-10302.75</v>
      </c>
      <c r="F54" s="4" t="s">
        <v>743</v>
      </c>
      <c r="G54" t="s">
        <v>765</v>
      </c>
    </row>
    <row r="55" spans="1:7" x14ac:dyDescent="0.25">
      <c r="A55" s="1" t="s">
        <v>95</v>
      </c>
      <c r="B55" s="1" t="s">
        <v>96</v>
      </c>
      <c r="C55" s="2">
        <v>43708</v>
      </c>
      <c r="D55" s="1" t="s">
        <v>97</v>
      </c>
      <c r="E55" s="3">
        <v>10302.75</v>
      </c>
      <c r="F55" s="4" t="s">
        <v>744</v>
      </c>
      <c r="G55" t="s">
        <v>765</v>
      </c>
    </row>
    <row r="56" spans="1:7" hidden="1" x14ac:dyDescent="0.25">
      <c r="A56" s="1" t="s">
        <v>98</v>
      </c>
      <c r="B56" s="1" t="s">
        <v>89</v>
      </c>
      <c r="C56" s="2">
        <v>43709</v>
      </c>
      <c r="D56" s="1" t="s">
        <v>15</v>
      </c>
      <c r="E56" s="3">
        <v>-19650</v>
      </c>
      <c r="F56" s="4" t="s">
        <v>742</v>
      </c>
      <c r="G56" t="s">
        <v>765</v>
      </c>
    </row>
    <row r="57" spans="1:7" x14ac:dyDescent="0.25">
      <c r="A57" s="1" t="s">
        <v>99</v>
      </c>
      <c r="B57" s="1" t="s">
        <v>100</v>
      </c>
      <c r="C57" s="2">
        <v>43713</v>
      </c>
      <c r="D57" s="1" t="s">
        <v>8</v>
      </c>
      <c r="E57" s="3">
        <v>85265.41</v>
      </c>
      <c r="F57" s="4" t="s">
        <v>744</v>
      </c>
      <c r="G57" t="s">
        <v>765</v>
      </c>
    </row>
    <row r="58" spans="1:7" hidden="1" x14ac:dyDescent="0.25">
      <c r="A58" s="1" t="s">
        <v>101</v>
      </c>
      <c r="B58" s="1" t="s">
        <v>102</v>
      </c>
      <c r="C58" s="2">
        <v>43719</v>
      </c>
      <c r="D58" s="1" t="s">
        <v>8</v>
      </c>
      <c r="E58" s="3">
        <v>1100</v>
      </c>
      <c r="F58" s="4" t="s">
        <v>748</v>
      </c>
      <c r="G58" t="s">
        <v>765</v>
      </c>
    </row>
    <row r="59" spans="1:7" hidden="1" x14ac:dyDescent="0.25">
      <c r="A59" s="1" t="s">
        <v>103</v>
      </c>
      <c r="B59" s="1" t="s">
        <v>104</v>
      </c>
      <c r="C59" s="2">
        <v>43720</v>
      </c>
      <c r="D59" s="1" t="s">
        <v>8</v>
      </c>
      <c r="E59" s="3">
        <v>46629.56</v>
      </c>
      <c r="F59" s="4" t="s">
        <v>743</v>
      </c>
      <c r="G59" t="s">
        <v>765</v>
      </c>
    </row>
    <row r="60" spans="1:7" hidden="1" x14ac:dyDescent="0.25">
      <c r="A60" s="1" t="s">
        <v>105</v>
      </c>
      <c r="B60" s="1" t="s">
        <v>106</v>
      </c>
      <c r="C60" s="2">
        <v>43724</v>
      </c>
      <c r="D60" s="1" t="s">
        <v>107</v>
      </c>
      <c r="E60" s="3">
        <v>46644.25</v>
      </c>
      <c r="F60" s="4" t="s">
        <v>743</v>
      </c>
      <c r="G60" t="s">
        <v>765</v>
      </c>
    </row>
    <row r="61" spans="1:7" hidden="1" x14ac:dyDescent="0.25">
      <c r="A61" s="1" t="s">
        <v>105</v>
      </c>
      <c r="B61" s="1" t="s">
        <v>106</v>
      </c>
      <c r="C61" s="2">
        <v>43724</v>
      </c>
      <c r="D61" s="1" t="s">
        <v>107</v>
      </c>
      <c r="E61" s="3">
        <v>-46629.56</v>
      </c>
      <c r="F61" s="4" t="s">
        <v>743</v>
      </c>
      <c r="G61" t="s">
        <v>765</v>
      </c>
    </row>
    <row r="62" spans="1:7" x14ac:dyDescent="0.25">
      <c r="A62" s="1" t="s">
        <v>108</v>
      </c>
      <c r="B62" s="1" t="s">
        <v>109</v>
      </c>
      <c r="C62" s="2">
        <v>43724</v>
      </c>
      <c r="D62" s="1" t="s">
        <v>110</v>
      </c>
      <c r="E62" s="3">
        <v>85258</v>
      </c>
      <c r="F62" s="4" t="s">
        <v>744</v>
      </c>
      <c r="G62" t="s">
        <v>765</v>
      </c>
    </row>
    <row r="63" spans="1:7" x14ac:dyDescent="0.25">
      <c r="A63" s="1" t="s">
        <v>108</v>
      </c>
      <c r="B63" s="1" t="s">
        <v>109</v>
      </c>
      <c r="C63" s="2">
        <v>43724</v>
      </c>
      <c r="D63" s="1" t="s">
        <v>110</v>
      </c>
      <c r="E63" s="3">
        <v>-85265.41</v>
      </c>
      <c r="F63" s="4" t="s">
        <v>744</v>
      </c>
      <c r="G63" t="s">
        <v>765</v>
      </c>
    </row>
    <row r="64" spans="1:7" hidden="1" x14ac:dyDescent="0.25">
      <c r="A64" s="1" t="s">
        <v>112</v>
      </c>
      <c r="B64" s="1" t="s">
        <v>113</v>
      </c>
      <c r="C64" s="2">
        <v>43726</v>
      </c>
      <c r="D64" s="1" t="s">
        <v>114</v>
      </c>
      <c r="E64" s="3">
        <v>1100</v>
      </c>
      <c r="F64" s="4" t="s">
        <v>748</v>
      </c>
      <c r="G64" t="s">
        <v>765</v>
      </c>
    </row>
    <row r="65" spans="1:7" hidden="1" x14ac:dyDescent="0.25">
      <c r="A65" s="1" t="s">
        <v>112</v>
      </c>
      <c r="B65" s="1" t="s">
        <v>113</v>
      </c>
      <c r="C65" s="2">
        <v>43726</v>
      </c>
      <c r="D65" s="1" t="s">
        <v>114</v>
      </c>
      <c r="E65" s="3">
        <v>-1100</v>
      </c>
      <c r="F65" s="4" t="s">
        <v>748</v>
      </c>
      <c r="G65" t="s">
        <v>765</v>
      </c>
    </row>
    <row r="66" spans="1:7" x14ac:dyDescent="0.25">
      <c r="A66" s="1" t="s">
        <v>115</v>
      </c>
      <c r="B66" s="1" t="s">
        <v>116</v>
      </c>
      <c r="C66" s="2">
        <v>43728</v>
      </c>
      <c r="D66" s="1" t="s">
        <v>8</v>
      </c>
      <c r="E66" s="3">
        <v>3179</v>
      </c>
      <c r="F66" s="4" t="s">
        <v>745</v>
      </c>
      <c r="G66" t="s">
        <v>765</v>
      </c>
    </row>
    <row r="67" spans="1:7" x14ac:dyDescent="0.25">
      <c r="A67" s="1" t="s">
        <v>117</v>
      </c>
      <c r="B67" s="1" t="s">
        <v>118</v>
      </c>
      <c r="C67" s="2">
        <v>43728</v>
      </c>
      <c r="D67" s="1" t="s">
        <v>8</v>
      </c>
      <c r="E67" s="3">
        <v>9982.6</v>
      </c>
      <c r="F67" s="4" t="s">
        <v>745</v>
      </c>
      <c r="G67" t="s">
        <v>765</v>
      </c>
    </row>
    <row r="68" spans="1:7" x14ac:dyDescent="0.25">
      <c r="A68" s="1" t="s">
        <v>119</v>
      </c>
      <c r="B68" s="1" t="s">
        <v>120</v>
      </c>
      <c r="C68" s="2">
        <v>43738</v>
      </c>
      <c r="D68" s="1" t="s">
        <v>121</v>
      </c>
      <c r="E68" s="3">
        <v>11297.92</v>
      </c>
      <c r="F68" s="4" t="s">
        <v>745</v>
      </c>
      <c r="G68" t="s">
        <v>766</v>
      </c>
    </row>
    <row r="69" spans="1:7" x14ac:dyDescent="0.25">
      <c r="A69" s="1" t="s">
        <v>122</v>
      </c>
      <c r="B69" s="1" t="s">
        <v>123</v>
      </c>
      <c r="C69" s="2">
        <v>43738</v>
      </c>
      <c r="D69" s="1" t="s">
        <v>110</v>
      </c>
      <c r="E69" s="3">
        <v>-85258</v>
      </c>
      <c r="F69" s="4" t="s">
        <v>745</v>
      </c>
      <c r="G69" t="s">
        <v>765</v>
      </c>
    </row>
    <row r="70" spans="1:7" hidden="1" x14ac:dyDescent="0.25">
      <c r="A70" s="1" t="s">
        <v>124</v>
      </c>
      <c r="B70" s="1" t="s">
        <v>125</v>
      </c>
      <c r="C70" s="2">
        <v>43738</v>
      </c>
      <c r="D70" s="1" t="s">
        <v>126</v>
      </c>
      <c r="E70" s="3">
        <v>20500</v>
      </c>
      <c r="F70" s="4" t="s">
        <v>747</v>
      </c>
      <c r="G70" t="s">
        <v>765</v>
      </c>
    </row>
    <row r="71" spans="1:7" hidden="1" x14ac:dyDescent="0.25">
      <c r="A71" s="1" t="s">
        <v>124</v>
      </c>
      <c r="B71" s="1" t="s">
        <v>125</v>
      </c>
      <c r="C71" s="2">
        <v>43738</v>
      </c>
      <c r="D71" s="1" t="s">
        <v>15</v>
      </c>
      <c r="E71" s="3">
        <v>19650</v>
      </c>
      <c r="F71" s="4" t="s">
        <v>742</v>
      </c>
      <c r="G71" t="s">
        <v>765</v>
      </c>
    </row>
    <row r="72" spans="1:7" x14ac:dyDescent="0.25">
      <c r="A72" s="1" t="s">
        <v>127</v>
      </c>
      <c r="B72" s="1" t="s">
        <v>128</v>
      </c>
      <c r="C72" s="2">
        <v>43738</v>
      </c>
      <c r="D72" s="1" t="s">
        <v>110</v>
      </c>
      <c r="E72" s="3">
        <v>-85258</v>
      </c>
      <c r="F72" s="4" t="s">
        <v>744</v>
      </c>
      <c r="G72" t="s">
        <v>765</v>
      </c>
    </row>
    <row r="73" spans="1:7" x14ac:dyDescent="0.25">
      <c r="A73" s="1" t="s">
        <v>129</v>
      </c>
      <c r="B73" s="1" t="s">
        <v>130</v>
      </c>
      <c r="C73" s="2">
        <v>43738</v>
      </c>
      <c r="D73" s="1" t="s">
        <v>131</v>
      </c>
      <c r="E73" s="3">
        <v>85258</v>
      </c>
      <c r="F73" s="4" t="s">
        <v>745</v>
      </c>
      <c r="G73" t="s">
        <v>765</v>
      </c>
    </row>
    <row r="74" spans="1:7" hidden="1" x14ac:dyDescent="0.25">
      <c r="A74" s="1" t="s">
        <v>132</v>
      </c>
      <c r="B74" s="1" t="s">
        <v>133</v>
      </c>
      <c r="C74" s="2">
        <v>43738</v>
      </c>
      <c r="D74" s="1" t="s">
        <v>8</v>
      </c>
      <c r="E74" s="3">
        <v>42408.78</v>
      </c>
      <c r="F74" s="4" t="s">
        <v>743</v>
      </c>
      <c r="G74" t="s">
        <v>765</v>
      </c>
    </row>
    <row r="75" spans="1:7" hidden="1" x14ac:dyDescent="0.25">
      <c r="A75" s="1" t="s">
        <v>134</v>
      </c>
      <c r="B75" s="1" t="s">
        <v>125</v>
      </c>
      <c r="C75" s="2">
        <v>43739</v>
      </c>
      <c r="D75" s="1" t="s">
        <v>126</v>
      </c>
      <c r="E75" s="3">
        <v>-20500</v>
      </c>
      <c r="F75" s="4" t="s">
        <v>747</v>
      </c>
      <c r="G75" t="s">
        <v>765</v>
      </c>
    </row>
    <row r="76" spans="1:7" hidden="1" x14ac:dyDescent="0.25">
      <c r="A76" s="1" t="s">
        <v>134</v>
      </c>
      <c r="B76" s="1" t="s">
        <v>125</v>
      </c>
      <c r="C76" s="2">
        <v>43739</v>
      </c>
      <c r="D76" s="1" t="s">
        <v>15</v>
      </c>
      <c r="E76" s="3">
        <v>-19650</v>
      </c>
      <c r="F76" s="4" t="s">
        <v>742</v>
      </c>
      <c r="G76" t="s">
        <v>765</v>
      </c>
    </row>
    <row r="77" spans="1:7" x14ac:dyDescent="0.25">
      <c r="A77" s="1" t="s">
        <v>135</v>
      </c>
      <c r="B77" s="1" t="s">
        <v>136</v>
      </c>
      <c r="C77" s="2">
        <v>43739</v>
      </c>
      <c r="D77" s="1" t="s">
        <v>8</v>
      </c>
      <c r="E77" s="3">
        <v>-85265.41</v>
      </c>
      <c r="F77" s="4" t="s">
        <v>744</v>
      </c>
      <c r="G77" t="s">
        <v>765</v>
      </c>
    </row>
    <row r="78" spans="1:7" x14ac:dyDescent="0.25">
      <c r="A78" s="1" t="s">
        <v>137</v>
      </c>
      <c r="B78" s="1" t="s">
        <v>138</v>
      </c>
      <c r="C78" s="2">
        <v>43740</v>
      </c>
      <c r="D78" s="1" t="s">
        <v>8</v>
      </c>
      <c r="E78" s="3">
        <v>85265.41</v>
      </c>
      <c r="F78" s="4" t="s">
        <v>744</v>
      </c>
      <c r="G78" t="s">
        <v>765</v>
      </c>
    </row>
    <row r="79" spans="1:7" hidden="1" x14ac:dyDescent="0.25">
      <c r="A79" s="1" t="s">
        <v>139</v>
      </c>
      <c r="B79" s="1" t="s">
        <v>140</v>
      </c>
      <c r="C79" s="2">
        <v>43746</v>
      </c>
      <c r="D79" s="1" t="s">
        <v>8</v>
      </c>
      <c r="E79" s="3">
        <v>2310</v>
      </c>
      <c r="F79" s="4" t="s">
        <v>748</v>
      </c>
      <c r="G79" t="s">
        <v>765</v>
      </c>
    </row>
    <row r="80" spans="1:7" hidden="1" x14ac:dyDescent="0.25">
      <c r="A80" s="1" t="s">
        <v>141</v>
      </c>
      <c r="B80" s="1" t="s">
        <v>142</v>
      </c>
      <c r="C80" s="2">
        <v>43752</v>
      </c>
      <c r="D80" s="1" t="s">
        <v>143</v>
      </c>
      <c r="E80" s="3">
        <v>2310</v>
      </c>
      <c r="F80" s="4" t="s">
        <v>748</v>
      </c>
      <c r="G80" t="s">
        <v>765</v>
      </c>
    </row>
    <row r="81" spans="1:7" hidden="1" x14ac:dyDescent="0.25">
      <c r="A81" s="1" t="s">
        <v>141</v>
      </c>
      <c r="B81" s="1" t="s">
        <v>142</v>
      </c>
      <c r="C81" s="2">
        <v>43752</v>
      </c>
      <c r="D81" s="1" t="s">
        <v>143</v>
      </c>
      <c r="E81" s="3">
        <v>-2310</v>
      </c>
      <c r="F81" s="4" t="s">
        <v>748</v>
      </c>
      <c r="G81" t="s">
        <v>765</v>
      </c>
    </row>
    <row r="82" spans="1:7" hidden="1" x14ac:dyDescent="0.25">
      <c r="A82" s="1" t="s">
        <v>144</v>
      </c>
      <c r="B82" s="1" t="s">
        <v>145</v>
      </c>
      <c r="C82" s="2">
        <v>43752</v>
      </c>
      <c r="D82" s="1" t="s">
        <v>146</v>
      </c>
      <c r="E82" s="3">
        <v>42416.5</v>
      </c>
      <c r="F82" s="4" t="s">
        <v>743</v>
      </c>
      <c r="G82" t="s">
        <v>765</v>
      </c>
    </row>
    <row r="83" spans="1:7" hidden="1" x14ac:dyDescent="0.25">
      <c r="A83" s="1" t="s">
        <v>144</v>
      </c>
      <c r="B83" s="1" t="s">
        <v>145</v>
      </c>
      <c r="C83" s="2">
        <v>43752</v>
      </c>
      <c r="D83" s="1" t="s">
        <v>146</v>
      </c>
      <c r="E83" s="3">
        <v>-42408.78</v>
      </c>
      <c r="F83" s="4" t="s">
        <v>743</v>
      </c>
      <c r="G83" t="s">
        <v>765</v>
      </c>
    </row>
    <row r="84" spans="1:7" x14ac:dyDescent="0.25">
      <c r="A84" s="1" t="s">
        <v>147</v>
      </c>
      <c r="B84" s="1" t="s">
        <v>148</v>
      </c>
      <c r="C84" s="2">
        <v>43752</v>
      </c>
      <c r="D84" s="1" t="s">
        <v>149</v>
      </c>
      <c r="E84" s="3">
        <v>13161.25</v>
      </c>
      <c r="F84" s="4" t="s">
        <v>745</v>
      </c>
      <c r="G84" t="s">
        <v>765</v>
      </c>
    </row>
    <row r="85" spans="1:7" x14ac:dyDescent="0.25">
      <c r="A85" s="1" t="s">
        <v>147</v>
      </c>
      <c r="B85" s="1" t="s">
        <v>148</v>
      </c>
      <c r="C85" s="2">
        <v>43752</v>
      </c>
      <c r="D85" s="1" t="s">
        <v>149</v>
      </c>
      <c r="E85" s="3">
        <v>-13161.6</v>
      </c>
      <c r="F85" s="4" t="s">
        <v>745</v>
      </c>
      <c r="G85" t="s">
        <v>765</v>
      </c>
    </row>
    <row r="86" spans="1:7" x14ac:dyDescent="0.25">
      <c r="A86" s="1" t="s">
        <v>150</v>
      </c>
      <c r="B86" s="1" t="s">
        <v>151</v>
      </c>
      <c r="C86" s="2">
        <v>43754</v>
      </c>
      <c r="D86" s="1" t="s">
        <v>152</v>
      </c>
      <c r="E86" s="3">
        <v>85258</v>
      </c>
      <c r="F86" s="4" t="s">
        <v>744</v>
      </c>
      <c r="G86" t="s">
        <v>765</v>
      </c>
    </row>
    <row r="87" spans="1:7" x14ac:dyDescent="0.25">
      <c r="A87" s="1" t="s">
        <v>150</v>
      </c>
      <c r="B87" s="1" t="s">
        <v>151</v>
      </c>
      <c r="C87" s="2">
        <v>43754</v>
      </c>
      <c r="D87" s="1" t="s">
        <v>152</v>
      </c>
      <c r="E87" s="3">
        <v>-85265.41</v>
      </c>
      <c r="F87" s="4" t="s">
        <v>744</v>
      </c>
      <c r="G87" t="s">
        <v>765</v>
      </c>
    </row>
    <row r="88" spans="1:7" hidden="1" x14ac:dyDescent="0.25">
      <c r="A88" s="1" t="s">
        <v>153</v>
      </c>
      <c r="B88" s="1" t="s">
        <v>154</v>
      </c>
      <c r="C88" s="2">
        <v>43759</v>
      </c>
      <c r="D88" s="1" t="s">
        <v>8</v>
      </c>
      <c r="E88" s="3">
        <v>337.5</v>
      </c>
      <c r="F88" s="4" t="s">
        <v>750</v>
      </c>
      <c r="G88" t="s">
        <v>765</v>
      </c>
    </row>
    <row r="89" spans="1:7" hidden="1" x14ac:dyDescent="0.25">
      <c r="A89" s="1" t="s">
        <v>155</v>
      </c>
      <c r="B89" s="1" t="s">
        <v>156</v>
      </c>
      <c r="C89" s="2">
        <v>43761</v>
      </c>
      <c r="D89" s="1" t="s">
        <v>157</v>
      </c>
      <c r="E89" s="3">
        <v>337.5</v>
      </c>
      <c r="F89" s="4" t="s">
        <v>750</v>
      </c>
      <c r="G89" t="s">
        <v>765</v>
      </c>
    </row>
    <row r="90" spans="1:7" hidden="1" x14ac:dyDescent="0.25">
      <c r="A90" s="1" t="s">
        <v>155</v>
      </c>
      <c r="B90" s="1" t="s">
        <v>156</v>
      </c>
      <c r="C90" s="2">
        <v>43761</v>
      </c>
      <c r="D90" s="1" t="s">
        <v>157</v>
      </c>
      <c r="E90" s="3">
        <v>-337.5</v>
      </c>
      <c r="F90" s="4" t="s">
        <v>750</v>
      </c>
      <c r="G90" t="s">
        <v>765</v>
      </c>
    </row>
    <row r="91" spans="1:7" hidden="1" x14ac:dyDescent="0.25">
      <c r="A91" s="1" t="s">
        <v>158</v>
      </c>
      <c r="B91" s="1" t="s">
        <v>159</v>
      </c>
      <c r="C91" s="2">
        <v>43766</v>
      </c>
      <c r="D91" s="1" t="s">
        <v>8</v>
      </c>
      <c r="E91" s="3">
        <v>6765</v>
      </c>
      <c r="F91" s="4" t="s">
        <v>748</v>
      </c>
      <c r="G91" t="s">
        <v>765</v>
      </c>
    </row>
    <row r="92" spans="1:7" hidden="1" x14ac:dyDescent="0.25">
      <c r="A92" s="1" t="s">
        <v>160</v>
      </c>
      <c r="B92" s="1" t="s">
        <v>161</v>
      </c>
      <c r="C92" s="2">
        <v>43766</v>
      </c>
      <c r="D92" s="1" t="s">
        <v>8</v>
      </c>
      <c r="E92" s="3">
        <v>825</v>
      </c>
      <c r="F92" s="4" t="s">
        <v>748</v>
      </c>
      <c r="G92" t="s">
        <v>765</v>
      </c>
    </row>
    <row r="93" spans="1:7" hidden="1" x14ac:dyDescent="0.25">
      <c r="A93" s="1" t="s">
        <v>162</v>
      </c>
      <c r="B93" s="1" t="s">
        <v>163</v>
      </c>
      <c r="C93" s="2">
        <v>43768</v>
      </c>
      <c r="D93" s="1" t="s">
        <v>164</v>
      </c>
      <c r="E93" s="3">
        <v>7590</v>
      </c>
      <c r="F93" s="4" t="s">
        <v>748</v>
      </c>
      <c r="G93" t="s">
        <v>765</v>
      </c>
    </row>
    <row r="94" spans="1:7" hidden="1" x14ac:dyDescent="0.25">
      <c r="A94" s="1" t="s">
        <v>162</v>
      </c>
      <c r="B94" s="1" t="s">
        <v>163</v>
      </c>
      <c r="C94" s="2">
        <v>43768</v>
      </c>
      <c r="D94" s="1" t="s">
        <v>164</v>
      </c>
      <c r="E94" s="3">
        <v>-7590</v>
      </c>
      <c r="F94" s="4" t="s">
        <v>748</v>
      </c>
      <c r="G94" t="s">
        <v>765</v>
      </c>
    </row>
    <row r="95" spans="1:7" hidden="1" x14ac:dyDescent="0.25">
      <c r="A95" s="1" t="s">
        <v>165</v>
      </c>
      <c r="B95" s="1" t="s">
        <v>166</v>
      </c>
      <c r="C95" s="2">
        <v>43768</v>
      </c>
      <c r="D95" s="1" t="s">
        <v>111</v>
      </c>
      <c r="E95" s="3">
        <v>9800</v>
      </c>
      <c r="F95" s="4" t="s">
        <v>747</v>
      </c>
      <c r="G95" t="s">
        <v>765</v>
      </c>
    </row>
    <row r="96" spans="1:7" x14ac:dyDescent="0.25">
      <c r="A96" s="1" t="s">
        <v>167</v>
      </c>
      <c r="B96" s="1" t="s">
        <v>168</v>
      </c>
      <c r="C96" s="2">
        <v>43769</v>
      </c>
      <c r="D96" s="1" t="s">
        <v>169</v>
      </c>
      <c r="E96" s="3">
        <v>11297.92</v>
      </c>
      <c r="F96" s="4" t="s">
        <v>745</v>
      </c>
      <c r="G96" t="s">
        <v>766</v>
      </c>
    </row>
    <row r="97" spans="1:7" x14ac:dyDescent="0.25">
      <c r="A97" s="1" t="s">
        <v>170</v>
      </c>
      <c r="B97" s="1" t="s">
        <v>171</v>
      </c>
      <c r="C97" s="2">
        <v>43769</v>
      </c>
      <c r="D97" s="1" t="s">
        <v>172</v>
      </c>
      <c r="E97" s="3">
        <v>-85258</v>
      </c>
      <c r="F97" s="4" t="s">
        <v>744</v>
      </c>
      <c r="G97" t="s">
        <v>765</v>
      </c>
    </row>
    <row r="98" spans="1:7" hidden="1" x14ac:dyDescent="0.25">
      <c r="A98" s="1" t="s">
        <v>173</v>
      </c>
      <c r="B98" s="1" t="s">
        <v>174</v>
      </c>
      <c r="C98" s="2">
        <v>43769</v>
      </c>
      <c r="D98" s="1" t="s">
        <v>126</v>
      </c>
      <c r="E98" s="3">
        <v>20500</v>
      </c>
      <c r="F98" s="4" t="s">
        <v>747</v>
      </c>
      <c r="G98" t="s">
        <v>765</v>
      </c>
    </row>
    <row r="99" spans="1:7" hidden="1" x14ac:dyDescent="0.25">
      <c r="A99" s="1" t="s">
        <v>173</v>
      </c>
      <c r="B99" s="1" t="s">
        <v>174</v>
      </c>
      <c r="C99" s="2">
        <v>43769</v>
      </c>
      <c r="D99" s="1" t="s">
        <v>15</v>
      </c>
      <c r="E99" s="3">
        <v>19650</v>
      </c>
      <c r="F99" s="4" t="s">
        <v>742</v>
      </c>
      <c r="G99" t="s">
        <v>765</v>
      </c>
    </row>
    <row r="100" spans="1:7" x14ac:dyDescent="0.25">
      <c r="A100" s="1" t="s">
        <v>175</v>
      </c>
      <c r="B100" s="1" t="s">
        <v>176</v>
      </c>
      <c r="C100" s="2">
        <v>43769</v>
      </c>
      <c r="D100" s="1" t="s">
        <v>177</v>
      </c>
      <c r="E100" s="3">
        <v>85265.41</v>
      </c>
      <c r="F100" s="4" t="s">
        <v>744</v>
      </c>
      <c r="G100" t="s">
        <v>765</v>
      </c>
    </row>
    <row r="101" spans="1:7" hidden="1" x14ac:dyDescent="0.25">
      <c r="A101" s="1" t="s">
        <v>178</v>
      </c>
      <c r="B101" s="1" t="s">
        <v>179</v>
      </c>
      <c r="C101" s="2">
        <v>43769</v>
      </c>
      <c r="D101" s="1" t="s">
        <v>180</v>
      </c>
      <c r="E101" s="3">
        <v>41826.5</v>
      </c>
      <c r="F101" s="4" t="s">
        <v>743</v>
      </c>
      <c r="G101" t="s">
        <v>765</v>
      </c>
    </row>
    <row r="102" spans="1:7" hidden="1" x14ac:dyDescent="0.25">
      <c r="A102" s="1" t="s">
        <v>178</v>
      </c>
      <c r="B102" s="1" t="s">
        <v>179</v>
      </c>
      <c r="C102" s="2">
        <v>43769</v>
      </c>
      <c r="D102" s="1" t="s">
        <v>181</v>
      </c>
      <c r="E102" s="3">
        <v>51196.5</v>
      </c>
      <c r="F102" s="4" t="s">
        <v>743</v>
      </c>
      <c r="G102" t="s">
        <v>765</v>
      </c>
    </row>
    <row r="103" spans="1:7" hidden="1" x14ac:dyDescent="0.25">
      <c r="A103" s="1" t="s">
        <v>182</v>
      </c>
      <c r="B103" s="1" t="s">
        <v>174</v>
      </c>
      <c r="C103" s="2">
        <v>43770</v>
      </c>
      <c r="D103" s="1" t="s">
        <v>126</v>
      </c>
      <c r="E103" s="3">
        <v>-20500</v>
      </c>
      <c r="F103" s="4" t="s">
        <v>747</v>
      </c>
      <c r="G103" t="s">
        <v>765</v>
      </c>
    </row>
    <row r="104" spans="1:7" hidden="1" x14ac:dyDescent="0.25">
      <c r="A104" s="1" t="s">
        <v>182</v>
      </c>
      <c r="B104" s="1" t="s">
        <v>174</v>
      </c>
      <c r="C104" s="2">
        <v>43770</v>
      </c>
      <c r="D104" s="1" t="s">
        <v>15</v>
      </c>
      <c r="E104" s="3">
        <v>-19650</v>
      </c>
      <c r="F104" s="4" t="s">
        <v>742</v>
      </c>
      <c r="G104" t="s">
        <v>765</v>
      </c>
    </row>
    <row r="105" spans="1:7" hidden="1" x14ac:dyDescent="0.25">
      <c r="A105" s="1" t="s">
        <v>183</v>
      </c>
      <c r="B105" s="1" t="s">
        <v>179</v>
      </c>
      <c r="C105" s="2">
        <v>43770</v>
      </c>
      <c r="D105" s="1" t="s">
        <v>180</v>
      </c>
      <c r="E105" s="3">
        <v>-41826.5</v>
      </c>
      <c r="F105" s="4" t="s">
        <v>743</v>
      </c>
      <c r="G105" t="s">
        <v>765</v>
      </c>
    </row>
    <row r="106" spans="1:7" hidden="1" x14ac:dyDescent="0.25">
      <c r="A106" s="1" t="s">
        <v>183</v>
      </c>
      <c r="B106" s="1" t="s">
        <v>179</v>
      </c>
      <c r="C106" s="2">
        <v>43770</v>
      </c>
      <c r="D106" s="1" t="s">
        <v>181</v>
      </c>
      <c r="E106" s="3">
        <v>-51196.5</v>
      </c>
      <c r="F106" s="4" t="s">
        <v>743</v>
      </c>
      <c r="G106" t="s">
        <v>765</v>
      </c>
    </row>
    <row r="107" spans="1:7" hidden="1" x14ac:dyDescent="0.25">
      <c r="A107" s="1" t="s">
        <v>184</v>
      </c>
      <c r="B107" s="1" t="s">
        <v>185</v>
      </c>
      <c r="C107" s="2">
        <v>43781</v>
      </c>
      <c r="D107" s="1" t="s">
        <v>8</v>
      </c>
      <c r="E107" s="3">
        <v>41846.01</v>
      </c>
      <c r="F107" s="4" t="s">
        <v>743</v>
      </c>
      <c r="G107" t="s">
        <v>765</v>
      </c>
    </row>
    <row r="108" spans="1:7" hidden="1" x14ac:dyDescent="0.25">
      <c r="A108" s="1" t="s">
        <v>186</v>
      </c>
      <c r="B108" s="1" t="s">
        <v>187</v>
      </c>
      <c r="C108" s="2">
        <v>43781</v>
      </c>
      <c r="D108" s="1" t="s">
        <v>8</v>
      </c>
      <c r="E108" s="3">
        <v>51212.12</v>
      </c>
      <c r="F108" s="4" t="s">
        <v>743</v>
      </c>
      <c r="G108" t="s">
        <v>765</v>
      </c>
    </row>
    <row r="109" spans="1:7" hidden="1" x14ac:dyDescent="0.25">
      <c r="A109" s="1" t="s">
        <v>188</v>
      </c>
      <c r="B109" s="1" t="s">
        <v>189</v>
      </c>
      <c r="C109" s="2">
        <v>43781</v>
      </c>
      <c r="D109" s="1" t="s">
        <v>190</v>
      </c>
      <c r="E109" s="3">
        <v>93023</v>
      </c>
      <c r="F109" s="4" t="s">
        <v>743</v>
      </c>
      <c r="G109" t="s">
        <v>765</v>
      </c>
    </row>
    <row r="110" spans="1:7" hidden="1" x14ac:dyDescent="0.25">
      <c r="A110" s="1" t="s">
        <v>188</v>
      </c>
      <c r="B110" s="1" t="s">
        <v>189</v>
      </c>
      <c r="C110" s="2">
        <v>43781</v>
      </c>
      <c r="D110" s="1" t="s">
        <v>190</v>
      </c>
      <c r="E110" s="3">
        <v>-93058.13</v>
      </c>
      <c r="F110" s="4" t="s">
        <v>743</v>
      </c>
      <c r="G110" t="s">
        <v>765</v>
      </c>
    </row>
    <row r="111" spans="1:7" x14ac:dyDescent="0.25">
      <c r="A111" s="1" t="s">
        <v>191</v>
      </c>
      <c r="B111" s="1" t="s">
        <v>192</v>
      </c>
      <c r="C111" s="2">
        <v>43781</v>
      </c>
      <c r="D111" s="1" t="s">
        <v>8</v>
      </c>
      <c r="E111" s="3">
        <v>85265.41</v>
      </c>
      <c r="F111" s="4" t="s">
        <v>744</v>
      </c>
      <c r="G111" t="s">
        <v>765</v>
      </c>
    </row>
    <row r="112" spans="1:7" hidden="1" x14ac:dyDescent="0.25">
      <c r="A112" s="1" t="s">
        <v>193</v>
      </c>
      <c r="B112" s="1" t="s">
        <v>194</v>
      </c>
      <c r="C112" s="2">
        <v>43782</v>
      </c>
      <c r="D112" s="1" t="s">
        <v>8</v>
      </c>
      <c r="E112" s="3">
        <v>48639.46</v>
      </c>
      <c r="F112" s="4" t="s">
        <v>743</v>
      </c>
      <c r="G112" t="s">
        <v>765</v>
      </c>
    </row>
    <row r="113" spans="1:7" x14ac:dyDescent="0.25">
      <c r="A113" s="1" t="s">
        <v>195</v>
      </c>
      <c r="B113" s="1" t="s">
        <v>196</v>
      </c>
      <c r="C113" s="2">
        <v>43784</v>
      </c>
      <c r="D113" s="1" t="s">
        <v>197</v>
      </c>
      <c r="E113" s="3">
        <v>85258</v>
      </c>
      <c r="F113" s="4" t="s">
        <v>744</v>
      </c>
      <c r="G113" t="s">
        <v>765</v>
      </c>
    </row>
    <row r="114" spans="1:7" x14ac:dyDescent="0.25">
      <c r="A114" s="1" t="s">
        <v>195</v>
      </c>
      <c r="B114" s="1" t="s">
        <v>196</v>
      </c>
      <c r="C114" s="2">
        <v>43784</v>
      </c>
      <c r="D114" s="1" t="s">
        <v>197</v>
      </c>
      <c r="E114" s="3">
        <v>-85265.41</v>
      </c>
      <c r="F114" s="4" t="s">
        <v>744</v>
      </c>
      <c r="G114" t="s">
        <v>765</v>
      </c>
    </row>
    <row r="115" spans="1:7" hidden="1" x14ac:dyDescent="0.25">
      <c r="A115" s="1" t="s">
        <v>198</v>
      </c>
      <c r="B115" s="1" t="s">
        <v>199</v>
      </c>
      <c r="C115" s="2">
        <v>43784</v>
      </c>
      <c r="D115" s="1" t="s">
        <v>200</v>
      </c>
      <c r="E115" s="3">
        <v>48632.5</v>
      </c>
      <c r="F115" s="4" t="s">
        <v>743</v>
      </c>
      <c r="G115" t="s">
        <v>765</v>
      </c>
    </row>
    <row r="116" spans="1:7" hidden="1" x14ac:dyDescent="0.25">
      <c r="A116" s="1" t="s">
        <v>198</v>
      </c>
      <c r="B116" s="1" t="s">
        <v>199</v>
      </c>
      <c r="C116" s="2">
        <v>43784</v>
      </c>
      <c r="D116" s="1" t="s">
        <v>200</v>
      </c>
      <c r="E116" s="3">
        <v>-48639.46</v>
      </c>
      <c r="F116" s="4" t="s">
        <v>743</v>
      </c>
      <c r="G116" t="s">
        <v>765</v>
      </c>
    </row>
    <row r="117" spans="1:7" hidden="1" x14ac:dyDescent="0.25">
      <c r="A117" s="1" t="s">
        <v>201</v>
      </c>
      <c r="B117" s="1" t="s">
        <v>202</v>
      </c>
      <c r="C117" s="2">
        <v>43788</v>
      </c>
      <c r="D117" s="1" t="s">
        <v>8</v>
      </c>
      <c r="E117" s="3">
        <v>20348.169999999998</v>
      </c>
      <c r="F117" s="4" t="s">
        <v>747</v>
      </c>
      <c r="G117" t="s">
        <v>765</v>
      </c>
    </row>
    <row r="118" spans="1:7" hidden="1" x14ac:dyDescent="0.25">
      <c r="A118" s="1" t="s">
        <v>203</v>
      </c>
      <c r="B118" s="1" t="s">
        <v>204</v>
      </c>
      <c r="C118" s="2">
        <v>43790</v>
      </c>
      <c r="D118" s="1" t="s">
        <v>205</v>
      </c>
      <c r="E118" s="3">
        <v>20348.169999999998</v>
      </c>
      <c r="F118" s="4" t="s">
        <v>747</v>
      </c>
      <c r="G118" t="s">
        <v>765</v>
      </c>
    </row>
    <row r="119" spans="1:7" hidden="1" x14ac:dyDescent="0.25">
      <c r="A119" s="1" t="s">
        <v>203</v>
      </c>
      <c r="B119" s="1" t="s">
        <v>204</v>
      </c>
      <c r="C119" s="2">
        <v>43790</v>
      </c>
      <c r="D119" s="1" t="s">
        <v>205</v>
      </c>
      <c r="E119" s="3">
        <v>-20348.169999999998</v>
      </c>
      <c r="F119" s="4" t="s">
        <v>747</v>
      </c>
      <c r="G119" t="s">
        <v>765</v>
      </c>
    </row>
    <row r="120" spans="1:7" x14ac:dyDescent="0.25">
      <c r="A120" s="1" t="s">
        <v>206</v>
      </c>
      <c r="B120" s="1" t="s">
        <v>207</v>
      </c>
      <c r="C120" s="2">
        <v>43799</v>
      </c>
      <c r="D120" s="1" t="s">
        <v>208</v>
      </c>
      <c r="E120" s="3">
        <v>11297.92</v>
      </c>
      <c r="F120" s="4" t="s">
        <v>745</v>
      </c>
      <c r="G120" t="s">
        <v>766</v>
      </c>
    </row>
    <row r="121" spans="1:7" x14ac:dyDescent="0.25">
      <c r="A121" s="1" t="s">
        <v>209</v>
      </c>
      <c r="B121" s="1" t="s">
        <v>210</v>
      </c>
      <c r="C121" s="2">
        <v>43799</v>
      </c>
      <c r="D121" s="1" t="s">
        <v>197</v>
      </c>
      <c r="E121" s="3">
        <v>-85258</v>
      </c>
      <c r="F121" s="4" t="s">
        <v>744</v>
      </c>
      <c r="G121" t="s">
        <v>765</v>
      </c>
    </row>
    <row r="122" spans="1:7" hidden="1" x14ac:dyDescent="0.25">
      <c r="A122" s="1" t="s">
        <v>211</v>
      </c>
      <c r="B122" s="1" t="s">
        <v>212</v>
      </c>
      <c r="C122" s="2">
        <v>43799</v>
      </c>
      <c r="D122" s="1" t="s">
        <v>213</v>
      </c>
      <c r="E122" s="3">
        <v>4785</v>
      </c>
      <c r="F122" s="4" t="s">
        <v>748</v>
      </c>
      <c r="G122" t="s">
        <v>765</v>
      </c>
    </row>
    <row r="123" spans="1:7" hidden="1" x14ac:dyDescent="0.25">
      <c r="A123" s="1" t="s">
        <v>211</v>
      </c>
      <c r="B123" s="1" t="s">
        <v>212</v>
      </c>
      <c r="C123" s="2">
        <v>43799</v>
      </c>
      <c r="D123" s="1" t="s">
        <v>214</v>
      </c>
      <c r="E123" s="3">
        <v>4565</v>
      </c>
      <c r="F123" s="4" t="s">
        <v>747</v>
      </c>
      <c r="G123" t="s">
        <v>765</v>
      </c>
    </row>
    <row r="124" spans="1:7" x14ac:dyDescent="0.25">
      <c r="A124" s="1" t="s">
        <v>211</v>
      </c>
      <c r="B124" s="1" t="s">
        <v>212</v>
      </c>
      <c r="C124" s="2">
        <v>43799</v>
      </c>
      <c r="D124" s="1" t="s">
        <v>215</v>
      </c>
      <c r="E124" s="3">
        <v>43631.75</v>
      </c>
      <c r="F124" s="4" t="s">
        <v>741</v>
      </c>
      <c r="G124" t="s">
        <v>765</v>
      </c>
    </row>
    <row r="125" spans="1:7" hidden="1" x14ac:dyDescent="0.25">
      <c r="A125" s="1" t="s">
        <v>211</v>
      </c>
      <c r="B125" s="1" t="s">
        <v>212</v>
      </c>
      <c r="C125" s="2">
        <v>43799</v>
      </c>
      <c r="D125" s="1" t="s">
        <v>15</v>
      </c>
      <c r="E125" s="3">
        <v>19650</v>
      </c>
      <c r="F125" s="4" t="s">
        <v>742</v>
      </c>
      <c r="G125" t="s">
        <v>765</v>
      </c>
    </row>
    <row r="126" spans="1:7" x14ac:dyDescent="0.25">
      <c r="A126" s="1" t="s">
        <v>211</v>
      </c>
      <c r="B126" s="1" t="s">
        <v>212</v>
      </c>
      <c r="C126" s="2">
        <v>43799</v>
      </c>
      <c r="D126" s="1" t="s">
        <v>216</v>
      </c>
      <c r="E126" s="3">
        <v>6425</v>
      </c>
      <c r="F126" s="4" t="s">
        <v>745</v>
      </c>
      <c r="G126" t="s">
        <v>765</v>
      </c>
    </row>
    <row r="127" spans="1:7" x14ac:dyDescent="0.25">
      <c r="A127" s="1" t="s">
        <v>211</v>
      </c>
      <c r="B127" s="1" t="s">
        <v>212</v>
      </c>
      <c r="C127" s="2">
        <v>43799</v>
      </c>
      <c r="D127" s="1" t="s">
        <v>217</v>
      </c>
      <c r="E127" s="3">
        <v>8813.75</v>
      </c>
      <c r="F127" s="4" t="s">
        <v>745</v>
      </c>
      <c r="G127" t="s">
        <v>765</v>
      </c>
    </row>
    <row r="128" spans="1:7" x14ac:dyDescent="0.25">
      <c r="A128" s="1" t="s">
        <v>211</v>
      </c>
      <c r="B128" s="1" t="s">
        <v>212</v>
      </c>
      <c r="C128" s="2">
        <v>43799</v>
      </c>
      <c r="D128" s="1" t="s">
        <v>218</v>
      </c>
      <c r="E128" s="3">
        <v>570</v>
      </c>
      <c r="F128" s="4" t="s">
        <v>745</v>
      </c>
      <c r="G128" t="s">
        <v>765</v>
      </c>
    </row>
    <row r="129" spans="1:7" hidden="1" x14ac:dyDescent="0.25">
      <c r="A129" s="1" t="s">
        <v>219</v>
      </c>
      <c r="B129" s="1" t="s">
        <v>220</v>
      </c>
      <c r="C129" s="2">
        <v>43799</v>
      </c>
      <c r="D129" s="1" t="s">
        <v>221</v>
      </c>
      <c r="E129" s="3">
        <v>195</v>
      </c>
      <c r="F129" s="4" t="s">
        <v>747</v>
      </c>
      <c r="G129" t="s">
        <v>765</v>
      </c>
    </row>
    <row r="130" spans="1:7" hidden="1" x14ac:dyDescent="0.25">
      <c r="A130" s="1" t="s">
        <v>219</v>
      </c>
      <c r="B130" s="1" t="s">
        <v>220</v>
      </c>
      <c r="C130" s="2">
        <v>43799</v>
      </c>
      <c r="D130" s="1" t="s">
        <v>222</v>
      </c>
      <c r="E130" s="3">
        <v>4802.5</v>
      </c>
      <c r="F130" s="4" t="s">
        <v>743</v>
      </c>
      <c r="G130" t="s">
        <v>765</v>
      </c>
    </row>
    <row r="131" spans="1:7" hidden="1" x14ac:dyDescent="0.25">
      <c r="A131" s="1" t="s">
        <v>219</v>
      </c>
      <c r="B131" s="1" t="s">
        <v>220</v>
      </c>
      <c r="C131" s="2">
        <v>43799</v>
      </c>
      <c r="D131" s="1" t="s">
        <v>223</v>
      </c>
      <c r="E131" s="3">
        <v>13567.5</v>
      </c>
      <c r="F131" s="4" t="s">
        <v>743</v>
      </c>
      <c r="G131" t="s">
        <v>765</v>
      </c>
    </row>
    <row r="132" spans="1:7" x14ac:dyDescent="0.25">
      <c r="A132" s="1" t="s">
        <v>219</v>
      </c>
      <c r="B132" s="1" t="s">
        <v>220</v>
      </c>
      <c r="C132" s="2">
        <v>43799</v>
      </c>
      <c r="D132" s="1" t="s">
        <v>224</v>
      </c>
      <c r="E132" s="3">
        <v>1487.5</v>
      </c>
      <c r="F132" s="4" t="s">
        <v>745</v>
      </c>
      <c r="G132" t="s">
        <v>765</v>
      </c>
    </row>
    <row r="133" spans="1:7" hidden="1" x14ac:dyDescent="0.25">
      <c r="A133" s="1" t="s">
        <v>225</v>
      </c>
      <c r="B133" s="1" t="s">
        <v>226</v>
      </c>
      <c r="C133" s="2">
        <v>43799</v>
      </c>
      <c r="D133" s="1" t="s">
        <v>215</v>
      </c>
      <c r="E133" s="3">
        <v>43631.75</v>
      </c>
      <c r="F133" s="4" t="s">
        <v>743</v>
      </c>
      <c r="G133" t="s">
        <v>765</v>
      </c>
    </row>
    <row r="134" spans="1:7" x14ac:dyDescent="0.25">
      <c r="A134" s="1" t="s">
        <v>225</v>
      </c>
      <c r="B134" s="1" t="s">
        <v>226</v>
      </c>
      <c r="C134" s="2">
        <v>43799</v>
      </c>
      <c r="D134" s="1" t="s">
        <v>215</v>
      </c>
      <c r="E134" s="3">
        <v>-43631.75</v>
      </c>
      <c r="F134" s="4" t="s">
        <v>741</v>
      </c>
      <c r="G134" t="s">
        <v>765</v>
      </c>
    </row>
    <row r="135" spans="1:7" hidden="1" x14ac:dyDescent="0.25">
      <c r="A135" s="1" t="s">
        <v>227</v>
      </c>
      <c r="B135" s="1" t="s">
        <v>228</v>
      </c>
      <c r="C135" s="2">
        <v>43799</v>
      </c>
      <c r="D135" s="1" t="s">
        <v>214</v>
      </c>
      <c r="E135" s="3">
        <v>4040</v>
      </c>
      <c r="F135" s="4" t="s">
        <v>747</v>
      </c>
      <c r="G135" t="s">
        <v>765</v>
      </c>
    </row>
    <row r="136" spans="1:7" hidden="1" x14ac:dyDescent="0.25">
      <c r="A136" s="1" t="s">
        <v>227</v>
      </c>
      <c r="B136" s="1" t="s">
        <v>228</v>
      </c>
      <c r="C136" s="2">
        <v>43799</v>
      </c>
      <c r="D136" s="1" t="s">
        <v>214</v>
      </c>
      <c r="E136" s="3">
        <v>-4565</v>
      </c>
      <c r="F136" s="4" t="s">
        <v>747</v>
      </c>
      <c r="G136" t="s">
        <v>765</v>
      </c>
    </row>
    <row r="137" spans="1:7" hidden="1" x14ac:dyDescent="0.25">
      <c r="A137" s="1" t="s">
        <v>227</v>
      </c>
      <c r="B137" s="1" t="s">
        <v>228</v>
      </c>
      <c r="C137" s="2">
        <v>43799</v>
      </c>
      <c r="D137" s="1" t="s">
        <v>229</v>
      </c>
      <c r="E137" s="3">
        <v>-195</v>
      </c>
      <c r="F137" s="4" t="s">
        <v>747</v>
      </c>
      <c r="G137" t="s">
        <v>765</v>
      </c>
    </row>
    <row r="138" spans="1:7" x14ac:dyDescent="0.25">
      <c r="A138" s="1" t="s">
        <v>227</v>
      </c>
      <c r="B138" s="1" t="s">
        <v>228</v>
      </c>
      <c r="C138" s="2">
        <v>43799</v>
      </c>
      <c r="D138" s="1" t="s">
        <v>229</v>
      </c>
      <c r="E138" s="3">
        <v>195</v>
      </c>
      <c r="F138" s="4" t="s">
        <v>745</v>
      </c>
      <c r="G138" t="s">
        <v>765</v>
      </c>
    </row>
    <row r="139" spans="1:7" hidden="1" x14ac:dyDescent="0.25">
      <c r="A139" s="1" t="s">
        <v>230</v>
      </c>
      <c r="B139" s="1" t="s">
        <v>212</v>
      </c>
      <c r="C139" s="2">
        <v>43800</v>
      </c>
      <c r="D139" s="1" t="s">
        <v>213</v>
      </c>
      <c r="E139" s="3">
        <v>-4785</v>
      </c>
      <c r="F139" s="4" t="s">
        <v>748</v>
      </c>
      <c r="G139" t="s">
        <v>765</v>
      </c>
    </row>
    <row r="140" spans="1:7" hidden="1" x14ac:dyDescent="0.25">
      <c r="A140" s="1" t="s">
        <v>230</v>
      </c>
      <c r="B140" s="1" t="s">
        <v>212</v>
      </c>
      <c r="C140" s="2">
        <v>43800</v>
      </c>
      <c r="D140" s="1" t="s">
        <v>214</v>
      </c>
      <c r="E140" s="3">
        <v>-4565</v>
      </c>
      <c r="F140" s="4" t="s">
        <v>747</v>
      </c>
      <c r="G140" t="s">
        <v>765</v>
      </c>
    </row>
    <row r="141" spans="1:7" x14ac:dyDescent="0.25">
      <c r="A141" s="1" t="s">
        <v>230</v>
      </c>
      <c r="B141" s="1" t="s">
        <v>212</v>
      </c>
      <c r="C141" s="2">
        <v>43800</v>
      </c>
      <c r="D141" s="1" t="s">
        <v>215</v>
      </c>
      <c r="E141" s="3">
        <v>-43631.75</v>
      </c>
      <c r="F141" s="4" t="s">
        <v>741</v>
      </c>
      <c r="G141" t="s">
        <v>765</v>
      </c>
    </row>
    <row r="142" spans="1:7" hidden="1" x14ac:dyDescent="0.25">
      <c r="A142" s="1" t="s">
        <v>230</v>
      </c>
      <c r="B142" s="1" t="s">
        <v>212</v>
      </c>
      <c r="C142" s="2">
        <v>43800</v>
      </c>
      <c r="D142" s="1" t="s">
        <v>15</v>
      </c>
      <c r="E142" s="3">
        <v>-19650</v>
      </c>
      <c r="F142" s="4" t="s">
        <v>742</v>
      </c>
      <c r="G142" t="s">
        <v>765</v>
      </c>
    </row>
    <row r="143" spans="1:7" x14ac:dyDescent="0.25">
      <c r="A143" s="1" t="s">
        <v>230</v>
      </c>
      <c r="B143" s="1" t="s">
        <v>212</v>
      </c>
      <c r="C143" s="2">
        <v>43800</v>
      </c>
      <c r="D143" s="1" t="s">
        <v>216</v>
      </c>
      <c r="E143" s="3">
        <v>-6425</v>
      </c>
      <c r="F143" s="4" t="s">
        <v>745</v>
      </c>
      <c r="G143" t="s">
        <v>765</v>
      </c>
    </row>
    <row r="144" spans="1:7" x14ac:dyDescent="0.25">
      <c r="A144" s="1" t="s">
        <v>230</v>
      </c>
      <c r="B144" s="1" t="s">
        <v>212</v>
      </c>
      <c r="C144" s="2">
        <v>43800</v>
      </c>
      <c r="D144" s="1" t="s">
        <v>217</v>
      </c>
      <c r="E144" s="3">
        <v>-8813.75</v>
      </c>
      <c r="F144" s="4" t="s">
        <v>745</v>
      </c>
      <c r="G144" t="s">
        <v>765</v>
      </c>
    </row>
    <row r="145" spans="1:7" x14ac:dyDescent="0.25">
      <c r="A145" s="1" t="s">
        <v>230</v>
      </c>
      <c r="B145" s="1" t="s">
        <v>212</v>
      </c>
      <c r="C145" s="2">
        <v>43800</v>
      </c>
      <c r="D145" s="1" t="s">
        <v>218</v>
      </c>
      <c r="E145" s="3">
        <v>-570</v>
      </c>
      <c r="F145" s="4" t="s">
        <v>745</v>
      </c>
      <c r="G145" t="s">
        <v>765</v>
      </c>
    </row>
    <row r="146" spans="1:7" hidden="1" x14ac:dyDescent="0.25">
      <c r="A146" s="1" t="s">
        <v>231</v>
      </c>
      <c r="B146" s="1" t="s">
        <v>220</v>
      </c>
      <c r="C146" s="2">
        <v>43800</v>
      </c>
      <c r="D146" s="1" t="s">
        <v>221</v>
      </c>
      <c r="E146" s="3">
        <v>-195</v>
      </c>
      <c r="F146" s="4" t="s">
        <v>747</v>
      </c>
      <c r="G146" t="s">
        <v>765</v>
      </c>
    </row>
    <row r="147" spans="1:7" hidden="1" x14ac:dyDescent="0.25">
      <c r="A147" s="1" t="s">
        <v>231</v>
      </c>
      <c r="B147" s="1" t="s">
        <v>220</v>
      </c>
      <c r="C147" s="2">
        <v>43800</v>
      </c>
      <c r="D147" s="1" t="s">
        <v>222</v>
      </c>
      <c r="E147" s="3">
        <v>-4802.5</v>
      </c>
      <c r="F147" s="4" t="s">
        <v>743</v>
      </c>
      <c r="G147" t="s">
        <v>765</v>
      </c>
    </row>
    <row r="148" spans="1:7" hidden="1" x14ac:dyDescent="0.25">
      <c r="A148" s="1" t="s">
        <v>231</v>
      </c>
      <c r="B148" s="1" t="s">
        <v>220</v>
      </c>
      <c r="C148" s="2">
        <v>43800</v>
      </c>
      <c r="D148" s="1" t="s">
        <v>223</v>
      </c>
      <c r="E148" s="3">
        <v>-13567.5</v>
      </c>
      <c r="F148" s="4" t="s">
        <v>743</v>
      </c>
      <c r="G148" t="s">
        <v>765</v>
      </c>
    </row>
    <row r="149" spans="1:7" x14ac:dyDescent="0.25">
      <c r="A149" s="1" t="s">
        <v>231</v>
      </c>
      <c r="B149" s="1" t="s">
        <v>220</v>
      </c>
      <c r="C149" s="2">
        <v>43800</v>
      </c>
      <c r="D149" s="1" t="s">
        <v>224</v>
      </c>
      <c r="E149" s="3">
        <v>-1487.5</v>
      </c>
      <c r="F149" s="4" t="s">
        <v>745</v>
      </c>
      <c r="G149" t="s">
        <v>765</v>
      </c>
    </row>
    <row r="150" spans="1:7" hidden="1" x14ac:dyDescent="0.25">
      <c r="A150" s="1" t="s">
        <v>232</v>
      </c>
      <c r="B150" s="1" t="s">
        <v>226</v>
      </c>
      <c r="C150" s="2">
        <v>43800</v>
      </c>
      <c r="D150" s="1" t="s">
        <v>215</v>
      </c>
      <c r="E150" s="3">
        <v>-43631.75</v>
      </c>
      <c r="F150" s="4" t="s">
        <v>743</v>
      </c>
      <c r="G150" t="s">
        <v>765</v>
      </c>
    </row>
    <row r="151" spans="1:7" x14ac:dyDescent="0.25">
      <c r="A151" s="1" t="s">
        <v>232</v>
      </c>
      <c r="B151" s="1" t="s">
        <v>226</v>
      </c>
      <c r="C151" s="2">
        <v>43800</v>
      </c>
      <c r="D151" s="1" t="s">
        <v>215</v>
      </c>
      <c r="E151" s="3">
        <v>43631.75</v>
      </c>
      <c r="F151" s="4" t="s">
        <v>741</v>
      </c>
      <c r="G151" t="s">
        <v>765</v>
      </c>
    </row>
    <row r="152" spans="1:7" hidden="1" x14ac:dyDescent="0.25">
      <c r="A152" s="1" t="s">
        <v>233</v>
      </c>
      <c r="B152" s="1" t="s">
        <v>228</v>
      </c>
      <c r="C152" s="2">
        <v>43800</v>
      </c>
      <c r="D152" s="1" t="s">
        <v>214</v>
      </c>
      <c r="E152" s="3">
        <v>-4040</v>
      </c>
      <c r="F152" s="4" t="s">
        <v>747</v>
      </c>
      <c r="G152" t="s">
        <v>765</v>
      </c>
    </row>
    <row r="153" spans="1:7" hidden="1" x14ac:dyDescent="0.25">
      <c r="A153" s="1" t="s">
        <v>233</v>
      </c>
      <c r="B153" s="1" t="s">
        <v>228</v>
      </c>
      <c r="C153" s="2">
        <v>43800</v>
      </c>
      <c r="D153" s="1" t="s">
        <v>214</v>
      </c>
      <c r="E153" s="3">
        <v>4565</v>
      </c>
      <c r="F153" s="4" t="s">
        <v>747</v>
      </c>
      <c r="G153" t="s">
        <v>765</v>
      </c>
    </row>
    <row r="154" spans="1:7" hidden="1" x14ac:dyDescent="0.25">
      <c r="A154" s="1" t="s">
        <v>233</v>
      </c>
      <c r="B154" s="1" t="s">
        <v>228</v>
      </c>
      <c r="C154" s="2">
        <v>43800</v>
      </c>
      <c r="D154" s="1" t="s">
        <v>229</v>
      </c>
      <c r="E154" s="3">
        <v>195</v>
      </c>
      <c r="F154" s="4" t="s">
        <v>747</v>
      </c>
      <c r="G154" t="s">
        <v>765</v>
      </c>
    </row>
    <row r="155" spans="1:7" x14ac:dyDescent="0.25">
      <c r="A155" s="1" t="s">
        <v>233</v>
      </c>
      <c r="B155" s="1" t="s">
        <v>228</v>
      </c>
      <c r="C155" s="2">
        <v>43800</v>
      </c>
      <c r="D155" s="1" t="s">
        <v>229</v>
      </c>
      <c r="E155" s="3">
        <v>-195</v>
      </c>
      <c r="F155" s="4" t="s">
        <v>745</v>
      </c>
      <c r="G155" t="s">
        <v>765</v>
      </c>
    </row>
    <row r="156" spans="1:7" x14ac:dyDescent="0.25">
      <c r="A156" s="1" t="s">
        <v>234</v>
      </c>
      <c r="B156" s="1" t="s">
        <v>235</v>
      </c>
      <c r="C156" s="2">
        <v>43804</v>
      </c>
      <c r="D156" s="1" t="s">
        <v>8</v>
      </c>
      <c r="E156" s="3">
        <v>1487.5</v>
      </c>
      <c r="F156" s="4" t="s">
        <v>745</v>
      </c>
      <c r="G156" t="s">
        <v>765</v>
      </c>
    </row>
    <row r="157" spans="1:7" x14ac:dyDescent="0.25">
      <c r="A157" s="1" t="s">
        <v>236</v>
      </c>
      <c r="B157" s="1" t="s">
        <v>237</v>
      </c>
      <c r="C157" s="2">
        <v>43804</v>
      </c>
      <c r="D157" s="1" t="s">
        <v>8</v>
      </c>
      <c r="E157" s="3">
        <v>85265.41</v>
      </c>
      <c r="F157" s="4" t="s">
        <v>744</v>
      </c>
      <c r="G157" t="s">
        <v>765</v>
      </c>
    </row>
    <row r="158" spans="1:7" x14ac:dyDescent="0.25">
      <c r="A158" s="1" t="s">
        <v>238</v>
      </c>
      <c r="B158" s="1" t="s">
        <v>239</v>
      </c>
      <c r="C158" s="2">
        <v>43808</v>
      </c>
      <c r="D158" s="1" t="s">
        <v>8</v>
      </c>
      <c r="E158" s="3">
        <v>8813.75</v>
      </c>
      <c r="F158" s="4" t="s">
        <v>745</v>
      </c>
      <c r="G158" t="s">
        <v>765</v>
      </c>
    </row>
    <row r="159" spans="1:7" hidden="1" x14ac:dyDescent="0.25">
      <c r="A159" s="1" t="s">
        <v>240</v>
      </c>
      <c r="B159" s="1" t="s">
        <v>241</v>
      </c>
      <c r="C159" s="2">
        <v>43808</v>
      </c>
      <c r="D159" s="1" t="s">
        <v>8</v>
      </c>
      <c r="E159" s="3">
        <v>4783.55</v>
      </c>
      <c r="F159" s="4" t="s">
        <v>743</v>
      </c>
      <c r="G159" t="s">
        <v>765</v>
      </c>
    </row>
    <row r="160" spans="1:7" hidden="1" x14ac:dyDescent="0.25">
      <c r="A160" s="1" t="s">
        <v>242</v>
      </c>
      <c r="B160" s="1" t="s">
        <v>243</v>
      </c>
      <c r="C160" s="2">
        <v>43808</v>
      </c>
      <c r="D160" s="1" t="s">
        <v>8</v>
      </c>
      <c r="E160" s="3">
        <v>43614.720000000001</v>
      </c>
      <c r="F160" s="4" t="s">
        <v>743</v>
      </c>
      <c r="G160" t="s">
        <v>765</v>
      </c>
    </row>
    <row r="161" spans="1:7" x14ac:dyDescent="0.25">
      <c r="A161" s="1" t="s">
        <v>244</v>
      </c>
      <c r="B161" s="1" t="s">
        <v>245</v>
      </c>
      <c r="C161" s="2">
        <v>43809</v>
      </c>
      <c r="D161" s="1" t="s">
        <v>246</v>
      </c>
      <c r="E161" s="3">
        <v>8813.75</v>
      </c>
      <c r="F161" s="4" t="s">
        <v>745</v>
      </c>
      <c r="G161" t="s">
        <v>765</v>
      </c>
    </row>
    <row r="162" spans="1:7" x14ac:dyDescent="0.25">
      <c r="A162" s="1" t="s">
        <v>244</v>
      </c>
      <c r="B162" s="1" t="s">
        <v>245</v>
      </c>
      <c r="C162" s="2">
        <v>43809</v>
      </c>
      <c r="D162" s="1" t="s">
        <v>246</v>
      </c>
      <c r="E162" s="3">
        <v>-8813.75</v>
      </c>
      <c r="F162" s="4" t="s">
        <v>745</v>
      </c>
      <c r="G162" t="s">
        <v>765</v>
      </c>
    </row>
    <row r="163" spans="1:7" x14ac:dyDescent="0.25">
      <c r="A163" s="1" t="s">
        <v>247</v>
      </c>
      <c r="B163" s="1" t="s">
        <v>248</v>
      </c>
      <c r="C163" s="2">
        <v>43809</v>
      </c>
      <c r="D163" s="1" t="s">
        <v>249</v>
      </c>
      <c r="E163" s="3">
        <v>1487.5</v>
      </c>
      <c r="F163" s="4" t="s">
        <v>745</v>
      </c>
      <c r="G163" t="s">
        <v>765</v>
      </c>
    </row>
    <row r="164" spans="1:7" x14ac:dyDescent="0.25">
      <c r="A164" s="1" t="s">
        <v>247</v>
      </c>
      <c r="B164" s="1" t="s">
        <v>248</v>
      </c>
      <c r="C164" s="2">
        <v>43809</v>
      </c>
      <c r="D164" s="1" t="s">
        <v>249</v>
      </c>
      <c r="E164" s="3">
        <v>-1487.5</v>
      </c>
      <c r="F164" s="4" t="s">
        <v>745</v>
      </c>
      <c r="G164" t="s">
        <v>765</v>
      </c>
    </row>
    <row r="165" spans="1:7" hidden="1" x14ac:dyDescent="0.25">
      <c r="A165" s="1" t="s">
        <v>250</v>
      </c>
      <c r="B165" s="1" t="s">
        <v>251</v>
      </c>
      <c r="C165" s="2">
        <v>43809</v>
      </c>
      <c r="D165" s="1" t="s">
        <v>252</v>
      </c>
      <c r="E165" s="3">
        <v>48434.25</v>
      </c>
      <c r="F165" s="4" t="s">
        <v>743</v>
      </c>
      <c r="G165" t="s">
        <v>765</v>
      </c>
    </row>
    <row r="166" spans="1:7" hidden="1" x14ac:dyDescent="0.25">
      <c r="A166" s="1" t="s">
        <v>250</v>
      </c>
      <c r="B166" s="1" t="s">
        <v>251</v>
      </c>
      <c r="C166" s="2">
        <v>43809</v>
      </c>
      <c r="D166" s="1" t="s">
        <v>252</v>
      </c>
      <c r="E166" s="3">
        <v>-48398.27</v>
      </c>
      <c r="F166" s="4" t="s">
        <v>743</v>
      </c>
      <c r="G166" t="s">
        <v>765</v>
      </c>
    </row>
    <row r="167" spans="1:7" x14ac:dyDescent="0.25">
      <c r="A167" s="1" t="s">
        <v>253</v>
      </c>
      <c r="B167" s="1" t="s">
        <v>254</v>
      </c>
      <c r="C167" s="2">
        <v>43809</v>
      </c>
      <c r="D167" s="1" t="s">
        <v>255</v>
      </c>
      <c r="E167" s="3">
        <v>85258</v>
      </c>
      <c r="F167" s="4" t="s">
        <v>744</v>
      </c>
      <c r="G167" t="s">
        <v>765</v>
      </c>
    </row>
    <row r="168" spans="1:7" x14ac:dyDescent="0.25">
      <c r="A168" s="1" t="s">
        <v>253</v>
      </c>
      <c r="B168" s="1" t="s">
        <v>254</v>
      </c>
      <c r="C168" s="2">
        <v>43809</v>
      </c>
      <c r="D168" s="1" t="s">
        <v>255</v>
      </c>
      <c r="E168" s="3">
        <v>-85265.41</v>
      </c>
      <c r="F168" s="4" t="s">
        <v>744</v>
      </c>
      <c r="G168" t="s">
        <v>765</v>
      </c>
    </row>
    <row r="169" spans="1:7" hidden="1" x14ac:dyDescent="0.25">
      <c r="A169" s="1" t="s">
        <v>256</v>
      </c>
      <c r="B169" s="1" t="s">
        <v>257</v>
      </c>
      <c r="C169" s="2">
        <v>43812</v>
      </c>
      <c r="D169" s="1" t="s">
        <v>8</v>
      </c>
      <c r="E169" s="3">
        <v>195</v>
      </c>
      <c r="F169" s="4" t="s">
        <v>751</v>
      </c>
      <c r="G169" t="s">
        <v>765</v>
      </c>
    </row>
    <row r="170" spans="1:7" x14ac:dyDescent="0.25">
      <c r="A170" s="1" t="s">
        <v>258</v>
      </c>
      <c r="B170" s="1" t="s">
        <v>259</v>
      </c>
      <c r="C170" s="2">
        <v>43812</v>
      </c>
      <c r="D170" s="1" t="s">
        <v>8</v>
      </c>
      <c r="E170" s="3">
        <v>6425</v>
      </c>
      <c r="F170" s="4" t="s">
        <v>745</v>
      </c>
      <c r="G170" t="s">
        <v>765</v>
      </c>
    </row>
    <row r="171" spans="1:7" x14ac:dyDescent="0.25">
      <c r="A171" s="1" t="s">
        <v>260</v>
      </c>
      <c r="B171" s="1" t="s">
        <v>261</v>
      </c>
      <c r="C171" s="2">
        <v>43812</v>
      </c>
      <c r="D171" s="1" t="s">
        <v>8</v>
      </c>
      <c r="E171" s="3">
        <v>570</v>
      </c>
      <c r="F171" s="4" t="s">
        <v>745</v>
      </c>
      <c r="G171" t="s">
        <v>765</v>
      </c>
    </row>
    <row r="172" spans="1:7" hidden="1" x14ac:dyDescent="0.25">
      <c r="A172" s="1" t="s">
        <v>262</v>
      </c>
      <c r="B172" s="1" t="s">
        <v>263</v>
      </c>
      <c r="C172" s="2">
        <v>43816</v>
      </c>
      <c r="D172" s="1" t="s">
        <v>264</v>
      </c>
      <c r="E172" s="3">
        <v>195</v>
      </c>
      <c r="F172" s="4" t="s">
        <v>751</v>
      </c>
      <c r="G172" t="s">
        <v>765</v>
      </c>
    </row>
    <row r="173" spans="1:7" hidden="1" x14ac:dyDescent="0.25">
      <c r="A173" s="1" t="s">
        <v>262</v>
      </c>
      <c r="B173" s="1" t="s">
        <v>263</v>
      </c>
      <c r="C173" s="2">
        <v>43816</v>
      </c>
      <c r="D173" s="1" t="s">
        <v>264</v>
      </c>
      <c r="E173" s="3">
        <v>-195</v>
      </c>
      <c r="F173" s="4" t="s">
        <v>751</v>
      </c>
      <c r="G173" t="s">
        <v>765</v>
      </c>
    </row>
    <row r="174" spans="1:7" x14ac:dyDescent="0.25">
      <c r="A174" s="1" t="s">
        <v>265</v>
      </c>
      <c r="B174" s="1" t="s">
        <v>266</v>
      </c>
      <c r="C174" s="2">
        <v>43816</v>
      </c>
      <c r="D174" s="1" t="s">
        <v>267</v>
      </c>
      <c r="E174" s="3">
        <v>6995</v>
      </c>
      <c r="F174" s="4" t="s">
        <v>745</v>
      </c>
      <c r="G174" t="s">
        <v>765</v>
      </c>
    </row>
    <row r="175" spans="1:7" x14ac:dyDescent="0.25">
      <c r="A175" s="1" t="s">
        <v>265</v>
      </c>
      <c r="B175" s="1" t="s">
        <v>266</v>
      </c>
      <c r="C175" s="2">
        <v>43816</v>
      </c>
      <c r="D175" s="1" t="s">
        <v>267</v>
      </c>
      <c r="E175" s="3">
        <v>-6995</v>
      </c>
      <c r="F175" s="4" t="s">
        <v>745</v>
      </c>
      <c r="G175" t="s">
        <v>765</v>
      </c>
    </row>
    <row r="176" spans="1:7" hidden="1" x14ac:dyDescent="0.25">
      <c r="A176" s="1" t="s">
        <v>268</v>
      </c>
      <c r="B176" s="1" t="s">
        <v>269</v>
      </c>
      <c r="C176" s="2">
        <v>43822</v>
      </c>
      <c r="D176" s="1" t="s">
        <v>8</v>
      </c>
      <c r="E176" s="3">
        <v>2640</v>
      </c>
      <c r="F176" s="4" t="s">
        <v>747</v>
      </c>
      <c r="G176" t="s">
        <v>765</v>
      </c>
    </row>
    <row r="177" spans="1:7" hidden="1" x14ac:dyDescent="0.25">
      <c r="A177" s="1" t="s">
        <v>270</v>
      </c>
      <c r="B177" s="1" t="s">
        <v>271</v>
      </c>
      <c r="C177" s="2">
        <v>43822</v>
      </c>
      <c r="D177" s="1" t="s">
        <v>8</v>
      </c>
      <c r="E177" s="3">
        <v>1400</v>
      </c>
      <c r="F177" s="4" t="s">
        <v>747</v>
      </c>
      <c r="G177" t="s">
        <v>765</v>
      </c>
    </row>
    <row r="178" spans="1:7" hidden="1" x14ac:dyDescent="0.25">
      <c r="A178" s="1" t="s">
        <v>272</v>
      </c>
      <c r="B178" s="1" t="s">
        <v>273</v>
      </c>
      <c r="C178" s="2">
        <v>43822</v>
      </c>
      <c r="D178" s="1" t="s">
        <v>8</v>
      </c>
      <c r="E178" s="3">
        <v>1785</v>
      </c>
      <c r="F178" s="4" t="s">
        <v>748</v>
      </c>
      <c r="G178" t="s">
        <v>765</v>
      </c>
    </row>
    <row r="179" spans="1:7" hidden="1" x14ac:dyDescent="0.25">
      <c r="A179" s="1" t="s">
        <v>274</v>
      </c>
      <c r="B179" s="1" t="s">
        <v>275</v>
      </c>
      <c r="C179" s="2">
        <v>43822</v>
      </c>
      <c r="D179" s="1" t="s">
        <v>8</v>
      </c>
      <c r="E179" s="3">
        <v>1750</v>
      </c>
      <c r="F179" s="4" t="s">
        <v>748</v>
      </c>
      <c r="G179" t="s">
        <v>765</v>
      </c>
    </row>
    <row r="180" spans="1:7" hidden="1" x14ac:dyDescent="0.25">
      <c r="A180" s="1" t="s">
        <v>276</v>
      </c>
      <c r="B180" s="1" t="s">
        <v>277</v>
      </c>
      <c r="C180" s="2">
        <v>43822</v>
      </c>
      <c r="D180" s="1" t="s">
        <v>8</v>
      </c>
      <c r="E180" s="3">
        <v>39024.269999999997</v>
      </c>
      <c r="F180" s="4" t="s">
        <v>743</v>
      </c>
      <c r="G180" t="s">
        <v>765</v>
      </c>
    </row>
    <row r="181" spans="1:7" hidden="1" x14ac:dyDescent="0.25">
      <c r="A181" s="1" t="s">
        <v>278</v>
      </c>
      <c r="B181" s="1" t="s">
        <v>279</v>
      </c>
      <c r="C181" s="2">
        <v>43822</v>
      </c>
      <c r="D181" s="1" t="s">
        <v>8</v>
      </c>
      <c r="E181" s="3">
        <v>2037.22</v>
      </c>
      <c r="F181" s="4" t="s">
        <v>743</v>
      </c>
      <c r="G181" t="s">
        <v>765</v>
      </c>
    </row>
    <row r="182" spans="1:7" hidden="1" x14ac:dyDescent="0.25">
      <c r="A182" s="1" t="s">
        <v>280</v>
      </c>
      <c r="B182" s="1" t="s">
        <v>281</v>
      </c>
      <c r="C182" s="2">
        <v>43822</v>
      </c>
      <c r="D182" s="1" t="s">
        <v>8</v>
      </c>
      <c r="E182" s="3">
        <v>4785</v>
      </c>
      <c r="F182" s="4" t="s">
        <v>748</v>
      </c>
      <c r="G182" t="s">
        <v>765</v>
      </c>
    </row>
    <row r="183" spans="1:7" hidden="1" x14ac:dyDescent="0.25">
      <c r="A183" s="1" t="s">
        <v>282</v>
      </c>
      <c r="B183" s="1" t="s">
        <v>283</v>
      </c>
      <c r="C183" s="2">
        <v>43822</v>
      </c>
      <c r="D183" s="1" t="s">
        <v>8</v>
      </c>
      <c r="E183" s="3">
        <v>-1785</v>
      </c>
      <c r="F183" s="4" t="s">
        <v>748</v>
      </c>
      <c r="G183" t="s">
        <v>765</v>
      </c>
    </row>
    <row r="184" spans="1:7" hidden="1" x14ac:dyDescent="0.25">
      <c r="A184" s="1" t="s">
        <v>284</v>
      </c>
      <c r="B184" s="1" t="s">
        <v>285</v>
      </c>
      <c r="C184" s="2">
        <v>43823</v>
      </c>
      <c r="D184" s="1" t="s">
        <v>286</v>
      </c>
      <c r="E184" s="3">
        <v>41059</v>
      </c>
      <c r="F184" s="4" t="s">
        <v>743</v>
      </c>
      <c r="G184" t="s">
        <v>765</v>
      </c>
    </row>
    <row r="185" spans="1:7" hidden="1" x14ac:dyDescent="0.25">
      <c r="A185" s="1" t="s">
        <v>284</v>
      </c>
      <c r="B185" s="1" t="s">
        <v>285</v>
      </c>
      <c r="C185" s="2">
        <v>43823</v>
      </c>
      <c r="D185" s="1" t="s">
        <v>286</v>
      </c>
      <c r="E185" s="3">
        <v>-41061.49</v>
      </c>
      <c r="F185" s="4" t="s">
        <v>743</v>
      </c>
      <c r="G185" t="s">
        <v>765</v>
      </c>
    </row>
    <row r="186" spans="1:7" hidden="1" x14ac:dyDescent="0.25">
      <c r="A186" s="1" t="s">
        <v>287</v>
      </c>
      <c r="B186" s="1" t="s">
        <v>288</v>
      </c>
      <c r="C186" s="2">
        <v>43823</v>
      </c>
      <c r="D186" s="1" t="s">
        <v>289</v>
      </c>
      <c r="E186" s="3">
        <v>4040</v>
      </c>
      <c r="F186" s="4" t="s">
        <v>747</v>
      </c>
      <c r="G186" t="s">
        <v>765</v>
      </c>
    </row>
    <row r="187" spans="1:7" hidden="1" x14ac:dyDescent="0.25">
      <c r="A187" s="1" t="s">
        <v>287</v>
      </c>
      <c r="B187" s="1" t="s">
        <v>288</v>
      </c>
      <c r="C187" s="2">
        <v>43823</v>
      </c>
      <c r="D187" s="1" t="s">
        <v>289</v>
      </c>
      <c r="E187" s="3">
        <v>-4040</v>
      </c>
      <c r="F187" s="4" t="s">
        <v>747</v>
      </c>
      <c r="G187" t="s">
        <v>765</v>
      </c>
    </row>
    <row r="188" spans="1:7" hidden="1" x14ac:dyDescent="0.25">
      <c r="A188" s="1" t="s">
        <v>290</v>
      </c>
      <c r="B188" s="1" t="s">
        <v>291</v>
      </c>
      <c r="C188" s="2">
        <v>43823</v>
      </c>
      <c r="D188" s="1" t="s">
        <v>8</v>
      </c>
      <c r="E188" s="3">
        <v>1938</v>
      </c>
      <c r="F188" s="4" t="s">
        <v>747</v>
      </c>
      <c r="G188" t="s">
        <v>765</v>
      </c>
    </row>
    <row r="189" spans="1:7" x14ac:dyDescent="0.25">
      <c r="A189" s="1" t="s">
        <v>292</v>
      </c>
      <c r="B189" s="1" t="s">
        <v>293</v>
      </c>
      <c r="C189" s="2">
        <v>43830</v>
      </c>
      <c r="D189" s="1" t="s">
        <v>294</v>
      </c>
      <c r="E189" s="3">
        <v>11297.92</v>
      </c>
      <c r="F189" s="4" t="s">
        <v>745</v>
      </c>
      <c r="G189" t="s">
        <v>766</v>
      </c>
    </row>
    <row r="190" spans="1:7" x14ac:dyDescent="0.25">
      <c r="A190" s="1" t="s">
        <v>295</v>
      </c>
      <c r="B190" s="1" t="s">
        <v>296</v>
      </c>
      <c r="C190" s="2">
        <v>43830</v>
      </c>
      <c r="D190" s="1" t="s">
        <v>255</v>
      </c>
      <c r="E190" s="3">
        <v>-85258</v>
      </c>
      <c r="F190" s="4" t="s">
        <v>744</v>
      </c>
      <c r="G190" t="s">
        <v>765</v>
      </c>
    </row>
    <row r="191" spans="1:7" hidden="1" x14ac:dyDescent="0.25">
      <c r="A191" s="1" t="s">
        <v>297</v>
      </c>
      <c r="B191" s="1" t="s">
        <v>298</v>
      </c>
      <c r="C191" s="2">
        <v>43830</v>
      </c>
      <c r="D191" s="1" t="s">
        <v>299</v>
      </c>
      <c r="E191" s="3">
        <v>1938.75</v>
      </c>
      <c r="F191" s="4" t="s">
        <v>747</v>
      </c>
      <c r="G191" t="s">
        <v>765</v>
      </c>
    </row>
    <row r="192" spans="1:7" hidden="1" x14ac:dyDescent="0.25">
      <c r="A192" s="1" t="s">
        <v>297</v>
      </c>
      <c r="B192" s="1" t="s">
        <v>298</v>
      </c>
      <c r="C192" s="2">
        <v>43830</v>
      </c>
      <c r="D192" s="1" t="s">
        <v>300</v>
      </c>
      <c r="E192" s="3">
        <v>4565</v>
      </c>
      <c r="F192" s="4" t="s">
        <v>747</v>
      </c>
      <c r="G192" t="s">
        <v>765</v>
      </c>
    </row>
    <row r="193" spans="1:7" hidden="1" x14ac:dyDescent="0.25">
      <c r="A193" s="1" t="s">
        <v>297</v>
      </c>
      <c r="B193" s="1" t="s">
        <v>298</v>
      </c>
      <c r="C193" s="2">
        <v>43830</v>
      </c>
      <c r="D193" s="1" t="s">
        <v>301</v>
      </c>
      <c r="E193" s="3">
        <v>39023</v>
      </c>
      <c r="F193" s="4" t="s">
        <v>743</v>
      </c>
      <c r="G193" t="s">
        <v>765</v>
      </c>
    </row>
    <row r="194" spans="1:7" hidden="1" x14ac:dyDescent="0.25">
      <c r="A194" s="1" t="s">
        <v>297</v>
      </c>
      <c r="B194" s="1" t="s">
        <v>298</v>
      </c>
      <c r="C194" s="2">
        <v>43830</v>
      </c>
      <c r="D194" s="1" t="s">
        <v>302</v>
      </c>
      <c r="E194" s="3">
        <v>2036</v>
      </c>
      <c r="F194" s="4" t="s">
        <v>743</v>
      </c>
      <c r="G194" t="s">
        <v>765</v>
      </c>
    </row>
    <row r="195" spans="1:7" hidden="1" x14ac:dyDescent="0.25">
      <c r="A195" s="1" t="s">
        <v>297</v>
      </c>
      <c r="B195" s="1" t="s">
        <v>298</v>
      </c>
      <c r="C195" s="2">
        <v>43830</v>
      </c>
      <c r="D195" s="1" t="s">
        <v>303</v>
      </c>
      <c r="E195" s="3">
        <v>13567.5</v>
      </c>
      <c r="F195" s="4" t="s">
        <v>743</v>
      </c>
      <c r="G195" t="s">
        <v>765</v>
      </c>
    </row>
    <row r="196" spans="1:7" hidden="1" x14ac:dyDescent="0.25">
      <c r="A196" s="1" t="s">
        <v>297</v>
      </c>
      <c r="B196" s="1" t="s">
        <v>298</v>
      </c>
      <c r="C196" s="2">
        <v>43830</v>
      </c>
      <c r="D196" s="1" t="s">
        <v>15</v>
      </c>
      <c r="E196" s="3">
        <v>19650</v>
      </c>
      <c r="F196" s="4" t="s">
        <v>742</v>
      </c>
      <c r="G196" t="s">
        <v>765</v>
      </c>
    </row>
    <row r="197" spans="1:7" hidden="1" x14ac:dyDescent="0.25">
      <c r="A197" s="1" t="s">
        <v>304</v>
      </c>
      <c r="B197" s="1" t="s">
        <v>298</v>
      </c>
      <c r="C197" s="2">
        <v>43831</v>
      </c>
      <c r="D197" s="1" t="s">
        <v>299</v>
      </c>
      <c r="E197" s="3">
        <v>-1938.75</v>
      </c>
      <c r="F197" s="4" t="s">
        <v>747</v>
      </c>
      <c r="G197" t="s">
        <v>765</v>
      </c>
    </row>
    <row r="198" spans="1:7" hidden="1" x14ac:dyDescent="0.25">
      <c r="A198" s="1" t="s">
        <v>304</v>
      </c>
      <c r="B198" s="1" t="s">
        <v>298</v>
      </c>
      <c r="C198" s="2">
        <v>43831</v>
      </c>
      <c r="D198" s="1" t="s">
        <v>300</v>
      </c>
      <c r="E198" s="3">
        <v>-4565</v>
      </c>
      <c r="F198" s="4" t="s">
        <v>747</v>
      </c>
      <c r="G198" t="s">
        <v>765</v>
      </c>
    </row>
    <row r="199" spans="1:7" hidden="1" x14ac:dyDescent="0.25">
      <c r="A199" s="1" t="s">
        <v>304</v>
      </c>
      <c r="B199" s="1" t="s">
        <v>298</v>
      </c>
      <c r="C199" s="2">
        <v>43831</v>
      </c>
      <c r="D199" s="1" t="s">
        <v>301</v>
      </c>
      <c r="E199" s="3">
        <v>-39023</v>
      </c>
      <c r="F199" s="4" t="s">
        <v>743</v>
      </c>
      <c r="G199" t="s">
        <v>765</v>
      </c>
    </row>
    <row r="200" spans="1:7" hidden="1" x14ac:dyDescent="0.25">
      <c r="A200" s="1" t="s">
        <v>304</v>
      </c>
      <c r="B200" s="1" t="s">
        <v>298</v>
      </c>
      <c r="C200" s="2">
        <v>43831</v>
      </c>
      <c r="D200" s="1" t="s">
        <v>302</v>
      </c>
      <c r="E200" s="3">
        <v>-2036</v>
      </c>
      <c r="F200" s="4" t="s">
        <v>743</v>
      </c>
      <c r="G200" t="s">
        <v>765</v>
      </c>
    </row>
    <row r="201" spans="1:7" hidden="1" x14ac:dyDescent="0.25">
      <c r="A201" s="1" t="s">
        <v>304</v>
      </c>
      <c r="B201" s="1" t="s">
        <v>298</v>
      </c>
      <c r="C201" s="2">
        <v>43831</v>
      </c>
      <c r="D201" s="1" t="s">
        <v>303</v>
      </c>
      <c r="E201" s="3">
        <v>-13567.5</v>
      </c>
      <c r="F201" s="4" t="s">
        <v>743</v>
      </c>
      <c r="G201" t="s">
        <v>765</v>
      </c>
    </row>
    <row r="202" spans="1:7" hidden="1" x14ac:dyDescent="0.25">
      <c r="A202" s="1" t="s">
        <v>304</v>
      </c>
      <c r="B202" s="1" t="s">
        <v>298</v>
      </c>
      <c r="C202" s="2">
        <v>43831</v>
      </c>
      <c r="D202" s="1" t="s">
        <v>15</v>
      </c>
      <c r="E202" s="3">
        <v>-19650</v>
      </c>
      <c r="F202" s="4" t="s">
        <v>742</v>
      </c>
      <c r="G202" t="s">
        <v>765</v>
      </c>
    </row>
    <row r="203" spans="1:7" hidden="1" x14ac:dyDescent="0.25">
      <c r="A203" s="1" t="s">
        <v>305</v>
      </c>
      <c r="B203" s="1" t="s">
        <v>306</v>
      </c>
      <c r="C203" s="2">
        <v>43837</v>
      </c>
      <c r="D203" s="1" t="s">
        <v>307</v>
      </c>
      <c r="E203" s="3">
        <v>1750</v>
      </c>
      <c r="F203" s="4" t="s">
        <v>748</v>
      </c>
      <c r="G203" t="s">
        <v>765</v>
      </c>
    </row>
    <row r="204" spans="1:7" hidden="1" x14ac:dyDescent="0.25">
      <c r="A204" s="1" t="s">
        <v>305</v>
      </c>
      <c r="B204" s="1" t="s">
        <v>306</v>
      </c>
      <c r="C204" s="2">
        <v>43837</v>
      </c>
      <c r="D204" s="1" t="s">
        <v>307</v>
      </c>
      <c r="E204" s="3">
        <v>-1750</v>
      </c>
      <c r="F204" s="4" t="s">
        <v>748</v>
      </c>
      <c r="G204" t="s">
        <v>765</v>
      </c>
    </row>
    <row r="205" spans="1:7" x14ac:dyDescent="0.25">
      <c r="A205" s="1" t="s">
        <v>308</v>
      </c>
      <c r="B205" s="1" t="s">
        <v>309</v>
      </c>
      <c r="C205" s="2">
        <v>43843</v>
      </c>
      <c r="D205" s="1" t="s">
        <v>8</v>
      </c>
      <c r="E205" s="3">
        <v>99334.68</v>
      </c>
      <c r="F205" s="4" t="s">
        <v>744</v>
      </c>
      <c r="G205" t="s">
        <v>765</v>
      </c>
    </row>
    <row r="206" spans="1:7" hidden="1" x14ac:dyDescent="0.25">
      <c r="A206" s="1" t="s">
        <v>310</v>
      </c>
      <c r="B206" s="1" t="s">
        <v>311</v>
      </c>
      <c r="C206" s="2">
        <v>43846</v>
      </c>
      <c r="D206" s="1" t="s">
        <v>312</v>
      </c>
      <c r="E206" s="3">
        <v>4785</v>
      </c>
      <c r="F206" s="4" t="s">
        <v>748</v>
      </c>
      <c r="G206" t="s">
        <v>765</v>
      </c>
    </row>
    <row r="207" spans="1:7" hidden="1" x14ac:dyDescent="0.25">
      <c r="A207" s="1" t="s">
        <v>310</v>
      </c>
      <c r="B207" s="1" t="s">
        <v>311</v>
      </c>
      <c r="C207" s="2">
        <v>43846</v>
      </c>
      <c r="D207" s="1" t="s">
        <v>312</v>
      </c>
      <c r="E207" s="3">
        <v>-4785</v>
      </c>
      <c r="F207" s="4" t="s">
        <v>748</v>
      </c>
      <c r="G207" t="s">
        <v>765</v>
      </c>
    </row>
    <row r="208" spans="1:7" hidden="1" x14ac:dyDescent="0.25">
      <c r="A208" s="1" t="s">
        <v>313</v>
      </c>
      <c r="B208" s="1" t="s">
        <v>314</v>
      </c>
      <c r="C208" s="2">
        <v>43846</v>
      </c>
      <c r="D208" s="1" t="s">
        <v>315</v>
      </c>
      <c r="E208" s="3">
        <v>1938.75</v>
      </c>
      <c r="F208" s="4" t="s">
        <v>747</v>
      </c>
      <c r="G208" t="s">
        <v>765</v>
      </c>
    </row>
    <row r="209" spans="1:7" hidden="1" x14ac:dyDescent="0.25">
      <c r="A209" s="1" t="s">
        <v>313</v>
      </c>
      <c r="B209" s="1" t="s">
        <v>314</v>
      </c>
      <c r="C209" s="2">
        <v>43846</v>
      </c>
      <c r="D209" s="1" t="s">
        <v>315</v>
      </c>
      <c r="E209" s="3">
        <v>-1938</v>
      </c>
      <c r="F209" s="4" t="s">
        <v>747</v>
      </c>
      <c r="G209" t="s">
        <v>765</v>
      </c>
    </row>
    <row r="210" spans="1:7" x14ac:dyDescent="0.25">
      <c r="A210" s="1" t="s">
        <v>316</v>
      </c>
      <c r="B210" s="1" t="s">
        <v>317</v>
      </c>
      <c r="C210" s="2">
        <v>43846</v>
      </c>
      <c r="D210" s="1" t="s">
        <v>318</v>
      </c>
      <c r="E210" s="3">
        <v>99370</v>
      </c>
      <c r="F210" s="4" t="s">
        <v>744</v>
      </c>
      <c r="G210" t="s">
        <v>765</v>
      </c>
    </row>
    <row r="211" spans="1:7" x14ac:dyDescent="0.25">
      <c r="A211" s="1" t="s">
        <v>316</v>
      </c>
      <c r="B211" s="1" t="s">
        <v>317</v>
      </c>
      <c r="C211" s="2">
        <v>43846</v>
      </c>
      <c r="D211" s="1" t="s">
        <v>318</v>
      </c>
      <c r="E211" s="3">
        <v>-99334.68</v>
      </c>
      <c r="F211" s="4" t="s">
        <v>744</v>
      </c>
      <c r="G211" t="s">
        <v>765</v>
      </c>
    </row>
    <row r="212" spans="1:7" x14ac:dyDescent="0.25">
      <c r="A212" s="1" t="s">
        <v>319</v>
      </c>
      <c r="B212" s="1" t="s">
        <v>320</v>
      </c>
      <c r="C212" s="2">
        <v>43851</v>
      </c>
      <c r="D212" s="1" t="s">
        <v>8</v>
      </c>
      <c r="E212" s="3">
        <v>175</v>
      </c>
      <c r="F212" s="4" t="s">
        <v>745</v>
      </c>
      <c r="G212" t="s">
        <v>765</v>
      </c>
    </row>
    <row r="213" spans="1:7" x14ac:dyDescent="0.25">
      <c r="A213" s="1" t="s">
        <v>321</v>
      </c>
      <c r="B213" s="1" t="s">
        <v>322</v>
      </c>
      <c r="C213" s="2">
        <v>43851</v>
      </c>
      <c r="D213" s="1" t="s">
        <v>323</v>
      </c>
      <c r="E213" s="3">
        <v>175</v>
      </c>
      <c r="F213" s="4" t="s">
        <v>745</v>
      </c>
      <c r="G213" t="s">
        <v>765</v>
      </c>
    </row>
    <row r="214" spans="1:7" x14ac:dyDescent="0.25">
      <c r="A214" s="1" t="s">
        <v>321</v>
      </c>
      <c r="B214" s="1" t="s">
        <v>322</v>
      </c>
      <c r="C214" s="2">
        <v>43851</v>
      </c>
      <c r="D214" s="1" t="s">
        <v>323</v>
      </c>
      <c r="E214" s="3">
        <v>-175</v>
      </c>
      <c r="F214" s="4" t="s">
        <v>745</v>
      </c>
      <c r="G214" t="s">
        <v>765</v>
      </c>
    </row>
    <row r="215" spans="1:7" hidden="1" x14ac:dyDescent="0.25">
      <c r="A215" s="1" t="s">
        <v>324</v>
      </c>
      <c r="B215" s="1" t="s">
        <v>325</v>
      </c>
      <c r="C215" s="2">
        <v>43859</v>
      </c>
      <c r="D215" s="1" t="s">
        <v>8</v>
      </c>
      <c r="E215" s="3">
        <v>11686.26</v>
      </c>
      <c r="F215" s="4" t="s">
        <v>743</v>
      </c>
      <c r="G215" t="s">
        <v>765</v>
      </c>
    </row>
    <row r="216" spans="1:7" hidden="1" x14ac:dyDescent="0.25">
      <c r="A216" s="1" t="s">
        <v>326</v>
      </c>
      <c r="B216" s="1" t="s">
        <v>327</v>
      </c>
      <c r="C216" s="2">
        <v>43859</v>
      </c>
      <c r="D216" s="1" t="s">
        <v>8</v>
      </c>
      <c r="E216" s="3">
        <v>13567.5</v>
      </c>
      <c r="F216" s="4" t="s">
        <v>743</v>
      </c>
      <c r="G216" t="s">
        <v>765</v>
      </c>
    </row>
    <row r="217" spans="1:7" hidden="1" x14ac:dyDescent="0.25">
      <c r="A217" s="1" t="s">
        <v>328</v>
      </c>
      <c r="B217" s="1" t="s">
        <v>329</v>
      </c>
      <c r="C217" s="2">
        <v>43860</v>
      </c>
      <c r="D217" s="1" t="s">
        <v>330</v>
      </c>
      <c r="E217" s="3">
        <v>13567.5</v>
      </c>
      <c r="F217" s="4" t="s">
        <v>743</v>
      </c>
      <c r="G217" t="s">
        <v>765</v>
      </c>
    </row>
    <row r="218" spans="1:7" hidden="1" x14ac:dyDescent="0.25">
      <c r="A218" s="1" t="s">
        <v>328</v>
      </c>
      <c r="B218" s="1" t="s">
        <v>329</v>
      </c>
      <c r="C218" s="2">
        <v>43860</v>
      </c>
      <c r="D218" s="1" t="s">
        <v>330</v>
      </c>
      <c r="E218" s="3">
        <v>-13567.5</v>
      </c>
      <c r="F218" s="4" t="s">
        <v>743</v>
      </c>
      <c r="G218" t="s">
        <v>765</v>
      </c>
    </row>
    <row r="219" spans="1:7" hidden="1" x14ac:dyDescent="0.25">
      <c r="A219" s="1" t="s">
        <v>331</v>
      </c>
      <c r="B219" s="1" t="s">
        <v>332</v>
      </c>
      <c r="C219" s="2">
        <v>43860</v>
      </c>
      <c r="D219" s="1" t="s">
        <v>333</v>
      </c>
      <c r="E219" s="3">
        <v>11686</v>
      </c>
      <c r="F219" s="4" t="s">
        <v>743</v>
      </c>
      <c r="G219" t="s">
        <v>765</v>
      </c>
    </row>
    <row r="220" spans="1:7" hidden="1" x14ac:dyDescent="0.25">
      <c r="A220" s="1" t="s">
        <v>331</v>
      </c>
      <c r="B220" s="1" t="s">
        <v>332</v>
      </c>
      <c r="C220" s="2">
        <v>43860</v>
      </c>
      <c r="D220" s="1" t="s">
        <v>333</v>
      </c>
      <c r="E220" s="3">
        <v>-11686.26</v>
      </c>
      <c r="F220" s="4" t="s">
        <v>743</v>
      </c>
      <c r="G220" t="s">
        <v>765</v>
      </c>
    </row>
    <row r="221" spans="1:7" x14ac:dyDescent="0.25">
      <c r="A221" s="1" t="s">
        <v>334</v>
      </c>
      <c r="B221" s="1" t="s">
        <v>335</v>
      </c>
      <c r="C221" s="2">
        <v>43861</v>
      </c>
      <c r="D221" s="1" t="s">
        <v>336</v>
      </c>
      <c r="E221" s="3">
        <v>11297.92</v>
      </c>
      <c r="F221" s="4" t="s">
        <v>745</v>
      </c>
      <c r="G221" t="s">
        <v>766</v>
      </c>
    </row>
    <row r="222" spans="1:7" hidden="1" x14ac:dyDescent="0.25">
      <c r="A222" s="1" t="s">
        <v>337</v>
      </c>
      <c r="B222" s="1" t="s">
        <v>338</v>
      </c>
      <c r="C222" s="2">
        <v>43861</v>
      </c>
      <c r="D222" s="1" t="s">
        <v>339</v>
      </c>
      <c r="E222" s="3">
        <v>30405</v>
      </c>
      <c r="F222" s="4" t="s">
        <v>743</v>
      </c>
      <c r="G222" t="s">
        <v>765</v>
      </c>
    </row>
    <row r="223" spans="1:7" hidden="1" x14ac:dyDescent="0.25">
      <c r="A223" s="1" t="s">
        <v>337</v>
      </c>
      <c r="B223" s="1" t="s">
        <v>338</v>
      </c>
      <c r="C223" s="2">
        <v>43861</v>
      </c>
      <c r="D223" s="1" t="s">
        <v>15</v>
      </c>
      <c r="E223" s="3">
        <v>19650</v>
      </c>
      <c r="F223" s="4" t="s">
        <v>742</v>
      </c>
      <c r="G223" t="s">
        <v>765</v>
      </c>
    </row>
    <row r="224" spans="1:7" x14ac:dyDescent="0.25">
      <c r="A224" s="1" t="s">
        <v>340</v>
      </c>
      <c r="B224" s="1" t="s">
        <v>341</v>
      </c>
      <c r="C224" s="2">
        <v>43861</v>
      </c>
      <c r="D224" s="1" t="s">
        <v>318</v>
      </c>
      <c r="E224" s="3">
        <v>-99370</v>
      </c>
      <c r="F224" s="4" t="s">
        <v>744</v>
      </c>
      <c r="G224" t="s">
        <v>765</v>
      </c>
    </row>
    <row r="225" spans="1:7" hidden="1" x14ac:dyDescent="0.25">
      <c r="A225" s="1" t="s">
        <v>342</v>
      </c>
      <c r="B225" s="1" t="s">
        <v>343</v>
      </c>
      <c r="C225" s="2">
        <v>43861</v>
      </c>
      <c r="D225" s="1" t="s">
        <v>344</v>
      </c>
      <c r="E225" s="3">
        <v>1650</v>
      </c>
      <c r="F225" s="4" t="s">
        <v>752</v>
      </c>
      <c r="G225" t="s">
        <v>766</v>
      </c>
    </row>
    <row r="226" spans="1:7" hidden="1" x14ac:dyDescent="0.25">
      <c r="A226" s="1" t="s">
        <v>342</v>
      </c>
      <c r="B226" s="1" t="s">
        <v>343</v>
      </c>
      <c r="C226" s="2">
        <v>43861</v>
      </c>
      <c r="D226" s="1" t="s">
        <v>345</v>
      </c>
      <c r="E226" s="3">
        <v>1500</v>
      </c>
      <c r="F226" s="4" t="s">
        <v>752</v>
      </c>
      <c r="G226" t="s">
        <v>766</v>
      </c>
    </row>
    <row r="227" spans="1:7" hidden="1" x14ac:dyDescent="0.25">
      <c r="A227" s="1" t="s">
        <v>346</v>
      </c>
      <c r="B227" s="1" t="s">
        <v>338</v>
      </c>
      <c r="C227" s="2">
        <v>43862</v>
      </c>
      <c r="D227" s="1" t="s">
        <v>339</v>
      </c>
      <c r="E227" s="3">
        <v>-30405</v>
      </c>
      <c r="F227" s="4" t="s">
        <v>743</v>
      </c>
      <c r="G227" t="s">
        <v>765</v>
      </c>
    </row>
    <row r="228" spans="1:7" hidden="1" x14ac:dyDescent="0.25">
      <c r="A228" s="1" t="s">
        <v>346</v>
      </c>
      <c r="B228" s="1" t="s">
        <v>338</v>
      </c>
      <c r="C228" s="2">
        <v>43862</v>
      </c>
      <c r="D228" s="1" t="s">
        <v>15</v>
      </c>
      <c r="E228" s="3">
        <v>-19650</v>
      </c>
      <c r="F228" s="4" t="s">
        <v>742</v>
      </c>
      <c r="G228" t="s">
        <v>765</v>
      </c>
    </row>
    <row r="229" spans="1:7" x14ac:dyDescent="0.25">
      <c r="A229" s="1" t="s">
        <v>347</v>
      </c>
      <c r="B229" s="1" t="s">
        <v>348</v>
      </c>
      <c r="C229" s="2">
        <v>43878</v>
      </c>
      <c r="D229" s="1" t="s">
        <v>8</v>
      </c>
      <c r="E229" s="3">
        <v>92347.26</v>
      </c>
      <c r="F229" s="4" t="s">
        <v>744</v>
      </c>
      <c r="G229" t="s">
        <v>765</v>
      </c>
    </row>
    <row r="230" spans="1:7" x14ac:dyDescent="0.25">
      <c r="A230" s="1" t="s">
        <v>349</v>
      </c>
      <c r="B230" s="1" t="s">
        <v>350</v>
      </c>
      <c r="C230" s="2">
        <v>43878</v>
      </c>
      <c r="D230" s="1" t="s">
        <v>8</v>
      </c>
      <c r="E230" s="3">
        <v>2002.08</v>
      </c>
      <c r="F230" s="4" t="s">
        <v>745</v>
      </c>
      <c r="G230" t="s">
        <v>765</v>
      </c>
    </row>
    <row r="231" spans="1:7" x14ac:dyDescent="0.25">
      <c r="A231" s="1" t="s">
        <v>351</v>
      </c>
      <c r="B231" s="1" t="s">
        <v>352</v>
      </c>
      <c r="C231" s="2">
        <v>43885</v>
      </c>
      <c r="D231" s="1" t="s">
        <v>353</v>
      </c>
      <c r="E231" s="3">
        <v>2000</v>
      </c>
      <c r="F231" s="4" t="s">
        <v>745</v>
      </c>
      <c r="G231" t="s">
        <v>765</v>
      </c>
    </row>
    <row r="232" spans="1:7" x14ac:dyDescent="0.25">
      <c r="A232" s="1" t="s">
        <v>351</v>
      </c>
      <c r="B232" s="1" t="s">
        <v>352</v>
      </c>
      <c r="C232" s="2">
        <v>43885</v>
      </c>
      <c r="D232" s="1" t="s">
        <v>353</v>
      </c>
      <c r="E232" s="3">
        <v>-2002.08</v>
      </c>
      <c r="F232" s="4" t="s">
        <v>745</v>
      </c>
      <c r="G232" t="s">
        <v>765</v>
      </c>
    </row>
    <row r="233" spans="1:7" x14ac:dyDescent="0.25">
      <c r="A233" s="1" t="s">
        <v>354</v>
      </c>
      <c r="B233" s="1" t="s">
        <v>355</v>
      </c>
      <c r="C233" s="2">
        <v>43885</v>
      </c>
      <c r="D233" s="1" t="s">
        <v>356</v>
      </c>
      <c r="E233" s="3">
        <v>92314</v>
      </c>
      <c r="F233" s="4" t="s">
        <v>744</v>
      </c>
      <c r="G233" t="s">
        <v>765</v>
      </c>
    </row>
    <row r="234" spans="1:7" x14ac:dyDescent="0.25">
      <c r="A234" s="1" t="s">
        <v>354</v>
      </c>
      <c r="B234" s="1" t="s">
        <v>355</v>
      </c>
      <c r="C234" s="2">
        <v>43885</v>
      </c>
      <c r="D234" s="1" t="s">
        <v>356</v>
      </c>
      <c r="E234" s="3">
        <v>-92347.26</v>
      </c>
      <c r="F234" s="4" t="s">
        <v>744</v>
      </c>
      <c r="G234" t="s">
        <v>765</v>
      </c>
    </row>
    <row r="235" spans="1:7" hidden="1" x14ac:dyDescent="0.25">
      <c r="A235" s="1" t="s">
        <v>357</v>
      </c>
      <c r="B235" s="1" t="s">
        <v>358</v>
      </c>
      <c r="C235" s="2">
        <v>43885</v>
      </c>
      <c r="D235" s="1" t="s">
        <v>8</v>
      </c>
      <c r="E235" s="3">
        <v>33939.01</v>
      </c>
      <c r="F235" s="4" t="s">
        <v>743</v>
      </c>
      <c r="G235" t="s">
        <v>765</v>
      </c>
    </row>
    <row r="236" spans="1:7" hidden="1" x14ac:dyDescent="0.25">
      <c r="A236" s="1" t="s">
        <v>359</v>
      </c>
      <c r="B236" s="1" t="s">
        <v>360</v>
      </c>
      <c r="C236" s="2">
        <v>43890</v>
      </c>
      <c r="D236" s="1" t="s">
        <v>361</v>
      </c>
      <c r="E236" s="3">
        <v>48974</v>
      </c>
      <c r="F236" s="4" t="s">
        <v>743</v>
      </c>
      <c r="G236" t="s">
        <v>765</v>
      </c>
    </row>
    <row r="237" spans="1:7" hidden="1" x14ac:dyDescent="0.25">
      <c r="A237" s="1" t="s">
        <v>359</v>
      </c>
      <c r="B237" s="1" t="s">
        <v>360</v>
      </c>
      <c r="C237" s="2">
        <v>43890</v>
      </c>
      <c r="D237" s="1" t="s">
        <v>362</v>
      </c>
      <c r="E237" s="3">
        <v>4255</v>
      </c>
      <c r="F237" s="4" t="s">
        <v>743</v>
      </c>
      <c r="G237" t="s">
        <v>765</v>
      </c>
    </row>
    <row r="238" spans="1:7" hidden="1" x14ac:dyDescent="0.25">
      <c r="A238" s="1" t="s">
        <v>359</v>
      </c>
      <c r="B238" s="1" t="s">
        <v>360</v>
      </c>
      <c r="C238" s="2">
        <v>43890</v>
      </c>
      <c r="D238" s="1" t="s">
        <v>339</v>
      </c>
      <c r="E238" s="3">
        <v>30405</v>
      </c>
      <c r="F238" s="4" t="s">
        <v>743</v>
      </c>
      <c r="G238" t="s">
        <v>765</v>
      </c>
    </row>
    <row r="239" spans="1:7" hidden="1" x14ac:dyDescent="0.25">
      <c r="A239" s="1" t="s">
        <v>359</v>
      </c>
      <c r="B239" s="1" t="s">
        <v>360</v>
      </c>
      <c r="C239" s="2">
        <v>43890</v>
      </c>
      <c r="D239" s="1" t="s">
        <v>15</v>
      </c>
      <c r="E239" s="3">
        <v>19650</v>
      </c>
      <c r="F239" s="4" t="s">
        <v>742</v>
      </c>
      <c r="G239" t="s">
        <v>765</v>
      </c>
    </row>
    <row r="240" spans="1:7" x14ac:dyDescent="0.25">
      <c r="A240" s="1" t="s">
        <v>363</v>
      </c>
      <c r="B240" s="1" t="s">
        <v>364</v>
      </c>
      <c r="C240" s="2">
        <v>43890</v>
      </c>
      <c r="D240" s="1" t="s">
        <v>356</v>
      </c>
      <c r="E240" s="3">
        <v>-92314</v>
      </c>
      <c r="F240" s="4" t="s">
        <v>744</v>
      </c>
      <c r="G240" t="s">
        <v>765</v>
      </c>
    </row>
    <row r="241" spans="1:7" x14ac:dyDescent="0.25">
      <c r="A241" s="1" t="s">
        <v>365</v>
      </c>
      <c r="B241" s="1" t="s">
        <v>366</v>
      </c>
      <c r="C241" s="2">
        <v>43890</v>
      </c>
      <c r="D241" s="1" t="s">
        <v>367</v>
      </c>
      <c r="E241" s="3">
        <v>11297.92</v>
      </c>
      <c r="F241" s="4" t="s">
        <v>745</v>
      </c>
      <c r="G241" t="s">
        <v>766</v>
      </c>
    </row>
    <row r="242" spans="1:7" hidden="1" x14ac:dyDescent="0.25">
      <c r="A242" s="1" t="s">
        <v>368</v>
      </c>
      <c r="B242" s="1" t="s">
        <v>369</v>
      </c>
      <c r="C242" s="2">
        <v>43890</v>
      </c>
      <c r="D242" s="1" t="s">
        <v>370</v>
      </c>
      <c r="E242" s="3">
        <v>1500</v>
      </c>
      <c r="F242" s="4" t="s">
        <v>752</v>
      </c>
      <c r="G242" t="s">
        <v>766</v>
      </c>
    </row>
    <row r="243" spans="1:7" hidden="1" x14ac:dyDescent="0.25">
      <c r="A243" s="1" t="s">
        <v>371</v>
      </c>
      <c r="B243" s="1" t="s">
        <v>360</v>
      </c>
      <c r="C243" s="2">
        <v>43891</v>
      </c>
      <c r="D243" s="1" t="s">
        <v>361</v>
      </c>
      <c r="E243" s="3">
        <v>-48974</v>
      </c>
      <c r="F243" s="4" t="s">
        <v>743</v>
      </c>
      <c r="G243" t="s">
        <v>765</v>
      </c>
    </row>
    <row r="244" spans="1:7" hidden="1" x14ac:dyDescent="0.25">
      <c r="A244" s="1" t="s">
        <v>371</v>
      </c>
      <c r="B244" s="1" t="s">
        <v>360</v>
      </c>
      <c r="C244" s="2">
        <v>43891</v>
      </c>
      <c r="D244" s="1" t="s">
        <v>362</v>
      </c>
      <c r="E244" s="3">
        <v>-4255</v>
      </c>
      <c r="F244" s="4" t="s">
        <v>743</v>
      </c>
      <c r="G244" t="s">
        <v>765</v>
      </c>
    </row>
    <row r="245" spans="1:7" hidden="1" x14ac:dyDescent="0.25">
      <c r="A245" s="1" t="s">
        <v>371</v>
      </c>
      <c r="B245" s="1" t="s">
        <v>360</v>
      </c>
      <c r="C245" s="2">
        <v>43891</v>
      </c>
      <c r="D245" s="1" t="s">
        <v>339</v>
      </c>
      <c r="E245" s="3">
        <v>-30405</v>
      </c>
      <c r="F245" s="4" t="s">
        <v>743</v>
      </c>
      <c r="G245" t="s">
        <v>765</v>
      </c>
    </row>
    <row r="246" spans="1:7" hidden="1" x14ac:dyDescent="0.25">
      <c r="A246" s="1" t="s">
        <v>371</v>
      </c>
      <c r="B246" s="1" t="s">
        <v>360</v>
      </c>
      <c r="C246" s="2">
        <v>43891</v>
      </c>
      <c r="D246" s="1" t="s">
        <v>15</v>
      </c>
      <c r="E246" s="3">
        <v>-19650</v>
      </c>
      <c r="F246" s="4" t="s">
        <v>742</v>
      </c>
      <c r="G246" t="s">
        <v>765</v>
      </c>
    </row>
    <row r="247" spans="1:7" x14ac:dyDescent="0.25">
      <c r="A247" s="1" t="s">
        <v>372</v>
      </c>
      <c r="B247" s="1" t="s">
        <v>373</v>
      </c>
      <c r="C247" s="2">
        <v>43891</v>
      </c>
      <c r="D247" s="1" t="s">
        <v>374</v>
      </c>
      <c r="E247" s="3">
        <v>-38320</v>
      </c>
      <c r="F247" s="4" t="s">
        <v>745</v>
      </c>
      <c r="G247" t="s">
        <v>765</v>
      </c>
    </row>
    <row r="248" spans="1:7" hidden="1" x14ac:dyDescent="0.25">
      <c r="A248" s="1" t="s">
        <v>375</v>
      </c>
      <c r="B248" s="1" t="s">
        <v>376</v>
      </c>
      <c r="C248" s="2">
        <v>43893</v>
      </c>
      <c r="D248" s="1" t="s">
        <v>377</v>
      </c>
      <c r="E248" s="3">
        <v>33939</v>
      </c>
      <c r="F248" s="4" t="s">
        <v>743</v>
      </c>
      <c r="G248" t="s">
        <v>765</v>
      </c>
    </row>
    <row r="249" spans="1:7" hidden="1" x14ac:dyDescent="0.25">
      <c r="A249" s="1" t="s">
        <v>375</v>
      </c>
      <c r="B249" s="1" t="s">
        <v>376</v>
      </c>
      <c r="C249" s="2">
        <v>43893</v>
      </c>
      <c r="D249" s="1" t="s">
        <v>377</v>
      </c>
      <c r="E249" s="3">
        <v>-33939.01</v>
      </c>
      <c r="F249" s="4" t="s">
        <v>743</v>
      </c>
      <c r="G249" t="s">
        <v>765</v>
      </c>
    </row>
    <row r="250" spans="1:7" hidden="1" x14ac:dyDescent="0.25">
      <c r="A250" s="1" t="s">
        <v>378</v>
      </c>
      <c r="B250" s="1" t="s">
        <v>379</v>
      </c>
      <c r="C250" s="2">
        <v>43893</v>
      </c>
      <c r="D250" s="1" t="s">
        <v>8</v>
      </c>
      <c r="E250" s="3">
        <v>30405.05</v>
      </c>
      <c r="F250" s="4" t="s">
        <v>743</v>
      </c>
      <c r="G250" t="s">
        <v>765</v>
      </c>
    </row>
    <row r="251" spans="1:7" x14ac:dyDescent="0.25">
      <c r="A251" s="1" t="s">
        <v>380</v>
      </c>
      <c r="B251" s="1" t="s">
        <v>381</v>
      </c>
      <c r="C251" s="2">
        <v>43893</v>
      </c>
      <c r="D251" s="1" t="s">
        <v>8</v>
      </c>
      <c r="E251" s="3">
        <v>43.75</v>
      </c>
      <c r="F251" s="4" t="s">
        <v>745</v>
      </c>
      <c r="G251" t="s">
        <v>765</v>
      </c>
    </row>
    <row r="252" spans="1:7" hidden="1" x14ac:dyDescent="0.25">
      <c r="A252" s="1" t="s">
        <v>382</v>
      </c>
      <c r="B252" s="1" t="s">
        <v>383</v>
      </c>
      <c r="C252" s="2">
        <v>43894</v>
      </c>
      <c r="D252" s="1" t="s">
        <v>377</v>
      </c>
      <c r="E252" s="3">
        <v>30405</v>
      </c>
      <c r="F252" s="4" t="s">
        <v>743</v>
      </c>
      <c r="G252" t="s">
        <v>765</v>
      </c>
    </row>
    <row r="253" spans="1:7" hidden="1" x14ac:dyDescent="0.25">
      <c r="A253" s="1" t="s">
        <v>382</v>
      </c>
      <c r="B253" s="1" t="s">
        <v>383</v>
      </c>
      <c r="C253" s="2">
        <v>43894</v>
      </c>
      <c r="D253" s="1" t="s">
        <v>377</v>
      </c>
      <c r="E253" s="3">
        <v>-30405.05</v>
      </c>
      <c r="F253" s="4" t="s">
        <v>743</v>
      </c>
      <c r="G253" t="s">
        <v>765</v>
      </c>
    </row>
    <row r="254" spans="1:7" x14ac:dyDescent="0.25">
      <c r="A254" s="1" t="s">
        <v>384</v>
      </c>
      <c r="B254" s="1" t="s">
        <v>385</v>
      </c>
      <c r="C254" s="2">
        <v>43894</v>
      </c>
      <c r="D254" s="1" t="s">
        <v>386</v>
      </c>
      <c r="E254" s="3">
        <v>43.75</v>
      </c>
      <c r="F254" s="4" t="s">
        <v>745</v>
      </c>
      <c r="G254" t="s">
        <v>765</v>
      </c>
    </row>
    <row r="255" spans="1:7" x14ac:dyDescent="0.25">
      <c r="A255" s="1" t="s">
        <v>384</v>
      </c>
      <c r="B255" s="1" t="s">
        <v>385</v>
      </c>
      <c r="C255" s="2">
        <v>43894</v>
      </c>
      <c r="D255" s="1" t="s">
        <v>386</v>
      </c>
      <c r="E255" s="3">
        <v>-43.75</v>
      </c>
      <c r="F255" s="4" t="s">
        <v>745</v>
      </c>
      <c r="G255" t="s">
        <v>765</v>
      </c>
    </row>
    <row r="256" spans="1:7" hidden="1" x14ac:dyDescent="0.25">
      <c r="A256" s="1" t="s">
        <v>387</v>
      </c>
      <c r="B256" s="1" t="s">
        <v>388</v>
      </c>
      <c r="C256" s="2">
        <v>43902</v>
      </c>
      <c r="D256" s="1" t="s">
        <v>8</v>
      </c>
      <c r="E256" s="3">
        <v>1675</v>
      </c>
      <c r="F256" s="4" t="s">
        <v>753</v>
      </c>
      <c r="G256" t="s">
        <v>765</v>
      </c>
    </row>
    <row r="257" spans="1:7" hidden="1" x14ac:dyDescent="0.25">
      <c r="A257" s="1" t="s">
        <v>389</v>
      </c>
      <c r="B257" s="1" t="s">
        <v>390</v>
      </c>
      <c r="C257" s="2">
        <v>43906</v>
      </c>
      <c r="D257" s="1" t="s">
        <v>391</v>
      </c>
      <c r="E257" s="3">
        <v>1675</v>
      </c>
      <c r="F257" s="4" t="s">
        <v>753</v>
      </c>
      <c r="G257" t="s">
        <v>765</v>
      </c>
    </row>
    <row r="258" spans="1:7" hidden="1" x14ac:dyDescent="0.25">
      <c r="A258" s="1" t="s">
        <v>389</v>
      </c>
      <c r="B258" s="1" t="s">
        <v>390</v>
      </c>
      <c r="C258" s="2">
        <v>43906</v>
      </c>
      <c r="D258" s="1" t="s">
        <v>391</v>
      </c>
      <c r="E258" s="3">
        <v>-1675</v>
      </c>
      <c r="F258" s="4" t="s">
        <v>753</v>
      </c>
      <c r="G258" t="s">
        <v>765</v>
      </c>
    </row>
    <row r="259" spans="1:7" x14ac:dyDescent="0.25">
      <c r="A259" s="1" t="s">
        <v>392</v>
      </c>
      <c r="B259" s="1" t="s">
        <v>393</v>
      </c>
      <c r="C259" s="2">
        <v>43906</v>
      </c>
      <c r="D259" s="1" t="s">
        <v>8</v>
      </c>
      <c r="E259" s="3">
        <v>5811.75</v>
      </c>
      <c r="F259" s="4" t="s">
        <v>745</v>
      </c>
      <c r="G259" t="s">
        <v>765</v>
      </c>
    </row>
    <row r="260" spans="1:7" x14ac:dyDescent="0.25">
      <c r="A260" s="1" t="s">
        <v>394</v>
      </c>
      <c r="B260" s="1" t="s">
        <v>395</v>
      </c>
      <c r="C260" s="2">
        <v>43906</v>
      </c>
      <c r="D260" s="1" t="s">
        <v>8</v>
      </c>
      <c r="E260" s="3">
        <v>238</v>
      </c>
      <c r="F260" s="4" t="s">
        <v>745</v>
      </c>
      <c r="G260" t="s">
        <v>765</v>
      </c>
    </row>
    <row r="261" spans="1:7" x14ac:dyDescent="0.25">
      <c r="A261" s="1" t="s">
        <v>396</v>
      </c>
      <c r="B261" s="1" t="s">
        <v>397</v>
      </c>
      <c r="C261" s="2">
        <v>43907</v>
      </c>
      <c r="D261" s="1" t="s">
        <v>398</v>
      </c>
      <c r="E261" s="3">
        <v>5812.5</v>
      </c>
      <c r="F261" s="4" t="s">
        <v>745</v>
      </c>
      <c r="G261" t="s">
        <v>765</v>
      </c>
    </row>
    <row r="262" spans="1:7" x14ac:dyDescent="0.25">
      <c r="A262" s="1" t="s">
        <v>396</v>
      </c>
      <c r="B262" s="1" t="s">
        <v>397</v>
      </c>
      <c r="C262" s="2">
        <v>43907</v>
      </c>
      <c r="D262" s="1" t="s">
        <v>398</v>
      </c>
      <c r="E262" s="3">
        <v>-5811.75</v>
      </c>
      <c r="F262" s="4" t="s">
        <v>745</v>
      </c>
      <c r="G262" t="s">
        <v>765</v>
      </c>
    </row>
    <row r="263" spans="1:7" x14ac:dyDescent="0.25">
      <c r="A263" s="1" t="s">
        <v>399</v>
      </c>
      <c r="B263" s="1" t="s">
        <v>400</v>
      </c>
      <c r="C263" s="2">
        <v>43907</v>
      </c>
      <c r="D263" s="1" t="s">
        <v>401</v>
      </c>
      <c r="E263" s="3">
        <v>237.5</v>
      </c>
      <c r="F263" s="4" t="s">
        <v>745</v>
      </c>
      <c r="G263" t="s">
        <v>765</v>
      </c>
    </row>
    <row r="264" spans="1:7" x14ac:dyDescent="0.25">
      <c r="A264" s="1" t="s">
        <v>399</v>
      </c>
      <c r="B264" s="1" t="s">
        <v>400</v>
      </c>
      <c r="C264" s="2">
        <v>43907</v>
      </c>
      <c r="D264" s="1" t="s">
        <v>401</v>
      </c>
      <c r="E264" s="3">
        <v>-238</v>
      </c>
      <c r="F264" s="4" t="s">
        <v>745</v>
      </c>
      <c r="G264" t="s">
        <v>765</v>
      </c>
    </row>
    <row r="265" spans="1:7" hidden="1" x14ac:dyDescent="0.25">
      <c r="A265" s="1" t="s">
        <v>402</v>
      </c>
      <c r="B265" s="1" t="s">
        <v>403</v>
      </c>
      <c r="C265" s="2">
        <v>43915</v>
      </c>
      <c r="D265" s="1" t="s">
        <v>8</v>
      </c>
      <c r="E265" s="3">
        <v>42925</v>
      </c>
      <c r="F265" s="4" t="s">
        <v>753</v>
      </c>
      <c r="G265" t="s">
        <v>765</v>
      </c>
    </row>
    <row r="266" spans="1:7" hidden="1" x14ac:dyDescent="0.25">
      <c r="A266" s="1" t="s">
        <v>404</v>
      </c>
      <c r="B266" s="1" t="s">
        <v>405</v>
      </c>
      <c r="C266" s="2">
        <v>43915</v>
      </c>
      <c r="D266" s="1" t="s">
        <v>406</v>
      </c>
      <c r="E266" s="3">
        <v>42925</v>
      </c>
      <c r="F266" s="4" t="s">
        <v>753</v>
      </c>
      <c r="G266" t="s">
        <v>765</v>
      </c>
    </row>
    <row r="267" spans="1:7" hidden="1" x14ac:dyDescent="0.25">
      <c r="A267" s="1" t="s">
        <v>404</v>
      </c>
      <c r="B267" s="1" t="s">
        <v>405</v>
      </c>
      <c r="C267" s="2">
        <v>43915</v>
      </c>
      <c r="D267" s="1" t="s">
        <v>406</v>
      </c>
      <c r="E267" s="3">
        <v>-42925</v>
      </c>
      <c r="F267" s="4" t="s">
        <v>753</v>
      </c>
      <c r="G267" t="s">
        <v>765</v>
      </c>
    </row>
    <row r="268" spans="1:7" x14ac:dyDescent="0.25">
      <c r="A268" s="1" t="s">
        <v>407</v>
      </c>
      <c r="B268" s="1" t="s">
        <v>408</v>
      </c>
      <c r="C268" s="2">
        <v>43921</v>
      </c>
      <c r="D268" s="1" t="s">
        <v>409</v>
      </c>
      <c r="E268" s="3">
        <v>11297.92</v>
      </c>
      <c r="F268" s="4" t="s">
        <v>745</v>
      </c>
      <c r="G268" t="s">
        <v>766</v>
      </c>
    </row>
    <row r="269" spans="1:7" hidden="1" x14ac:dyDescent="0.25">
      <c r="A269" s="1" t="s">
        <v>410</v>
      </c>
      <c r="B269" s="1" t="s">
        <v>411</v>
      </c>
      <c r="C269" s="2">
        <v>43921</v>
      </c>
      <c r="D269" s="1" t="s">
        <v>412</v>
      </c>
      <c r="E269" s="3">
        <v>36662.5</v>
      </c>
      <c r="F269" s="4" t="s">
        <v>743</v>
      </c>
      <c r="G269" t="s">
        <v>765</v>
      </c>
    </row>
    <row r="270" spans="1:7" hidden="1" x14ac:dyDescent="0.25">
      <c r="A270" s="1" t="s">
        <v>410</v>
      </c>
      <c r="B270" s="1" t="s">
        <v>411</v>
      </c>
      <c r="C270" s="2">
        <v>43921</v>
      </c>
      <c r="D270" s="1" t="s">
        <v>413</v>
      </c>
      <c r="E270" s="3">
        <v>20508.5</v>
      </c>
      <c r="F270" s="4" t="s">
        <v>743</v>
      </c>
      <c r="G270" t="s">
        <v>765</v>
      </c>
    </row>
    <row r="271" spans="1:7" hidden="1" x14ac:dyDescent="0.25">
      <c r="A271" s="1" t="s">
        <v>410</v>
      </c>
      <c r="B271" s="1" t="s">
        <v>411</v>
      </c>
      <c r="C271" s="2">
        <v>43921</v>
      </c>
      <c r="D271" s="1" t="s">
        <v>361</v>
      </c>
      <c r="E271" s="3">
        <v>48974</v>
      </c>
      <c r="F271" s="4" t="s">
        <v>743</v>
      </c>
      <c r="G271" t="s">
        <v>765</v>
      </c>
    </row>
    <row r="272" spans="1:7" hidden="1" x14ac:dyDescent="0.25">
      <c r="A272" s="1" t="s">
        <v>410</v>
      </c>
      <c r="B272" s="1" t="s">
        <v>411</v>
      </c>
      <c r="C272" s="2">
        <v>43921</v>
      </c>
      <c r="D272" s="1" t="s">
        <v>362</v>
      </c>
      <c r="E272" s="3">
        <v>4255</v>
      </c>
      <c r="F272" s="4" t="s">
        <v>743</v>
      </c>
      <c r="G272" t="s">
        <v>765</v>
      </c>
    </row>
    <row r="273" spans="1:7" hidden="1" x14ac:dyDescent="0.25">
      <c r="A273" s="1" t="s">
        <v>410</v>
      </c>
      <c r="B273" s="1" t="s">
        <v>411</v>
      </c>
      <c r="C273" s="2">
        <v>43921</v>
      </c>
      <c r="D273" s="1" t="s">
        <v>15</v>
      </c>
      <c r="E273" s="3">
        <v>19650</v>
      </c>
      <c r="F273" s="4" t="s">
        <v>742</v>
      </c>
      <c r="G273" t="s">
        <v>765</v>
      </c>
    </row>
    <row r="274" spans="1:7" x14ac:dyDescent="0.25">
      <c r="A274" s="1" t="s">
        <v>414</v>
      </c>
      <c r="B274" s="1" t="s">
        <v>415</v>
      </c>
      <c r="C274" s="2">
        <v>43921</v>
      </c>
      <c r="D274" s="1" t="s">
        <v>416</v>
      </c>
      <c r="E274" s="3">
        <v>5899</v>
      </c>
      <c r="F274" s="4" t="s">
        <v>754</v>
      </c>
      <c r="G274" t="s">
        <v>765</v>
      </c>
    </row>
    <row r="275" spans="1:7" x14ac:dyDescent="0.25">
      <c r="A275" s="1" t="s">
        <v>417</v>
      </c>
      <c r="B275" s="1" t="s">
        <v>418</v>
      </c>
      <c r="C275" s="2">
        <v>43922</v>
      </c>
      <c r="D275" s="1" t="s">
        <v>8</v>
      </c>
      <c r="E275" s="3">
        <v>93736</v>
      </c>
      <c r="F275" s="4" t="s">
        <v>745</v>
      </c>
      <c r="G275" t="s">
        <v>765</v>
      </c>
    </row>
    <row r="276" spans="1:7" hidden="1" x14ac:dyDescent="0.25">
      <c r="A276" s="1" t="s">
        <v>419</v>
      </c>
      <c r="B276" s="1" t="s">
        <v>420</v>
      </c>
      <c r="C276" s="2">
        <v>43922</v>
      </c>
      <c r="D276" s="1" t="s">
        <v>8</v>
      </c>
      <c r="E276" s="3">
        <v>4254.8900000000003</v>
      </c>
      <c r="F276" s="4" t="s">
        <v>743</v>
      </c>
      <c r="G276" t="s">
        <v>765</v>
      </c>
    </row>
    <row r="277" spans="1:7" hidden="1" x14ac:dyDescent="0.25">
      <c r="A277" s="1" t="s">
        <v>421</v>
      </c>
      <c r="B277" s="1" t="s">
        <v>422</v>
      </c>
      <c r="C277" s="2">
        <v>43922</v>
      </c>
      <c r="D277" s="1" t="s">
        <v>8</v>
      </c>
      <c r="E277" s="3">
        <v>47705.86</v>
      </c>
      <c r="F277" s="4" t="s">
        <v>743</v>
      </c>
      <c r="G277" t="s">
        <v>765</v>
      </c>
    </row>
    <row r="278" spans="1:7" hidden="1" x14ac:dyDescent="0.25">
      <c r="A278" s="1" t="s">
        <v>423</v>
      </c>
      <c r="B278" s="1" t="s">
        <v>424</v>
      </c>
      <c r="C278" s="2">
        <v>43922</v>
      </c>
      <c r="D278" s="1" t="s">
        <v>8</v>
      </c>
      <c r="E278" s="3">
        <v>20507.36</v>
      </c>
      <c r="F278" s="4" t="s">
        <v>743</v>
      </c>
      <c r="G278" t="s">
        <v>765</v>
      </c>
    </row>
    <row r="279" spans="1:7" x14ac:dyDescent="0.25">
      <c r="A279" s="1" t="s">
        <v>425</v>
      </c>
      <c r="B279" s="1" t="s">
        <v>426</v>
      </c>
      <c r="C279" s="2">
        <v>43922</v>
      </c>
      <c r="D279" s="1" t="s">
        <v>427</v>
      </c>
      <c r="E279" s="3">
        <v>93736</v>
      </c>
      <c r="F279" s="4" t="s">
        <v>745</v>
      </c>
      <c r="G279" t="s">
        <v>765</v>
      </c>
    </row>
    <row r="280" spans="1:7" x14ac:dyDescent="0.25">
      <c r="A280" s="1" t="s">
        <v>425</v>
      </c>
      <c r="B280" s="1" t="s">
        <v>426</v>
      </c>
      <c r="C280" s="2">
        <v>43922</v>
      </c>
      <c r="D280" s="1" t="s">
        <v>427</v>
      </c>
      <c r="E280" s="3">
        <v>-93736</v>
      </c>
      <c r="F280" s="4" t="s">
        <v>745</v>
      </c>
      <c r="G280" t="s">
        <v>765</v>
      </c>
    </row>
    <row r="281" spans="1:7" hidden="1" x14ac:dyDescent="0.25">
      <c r="A281" s="1" t="s">
        <v>428</v>
      </c>
      <c r="B281" s="1" t="s">
        <v>429</v>
      </c>
      <c r="C281" s="2">
        <v>43922</v>
      </c>
      <c r="D281" s="1" t="s">
        <v>430</v>
      </c>
      <c r="E281" s="3">
        <v>4255</v>
      </c>
      <c r="F281" s="4" t="s">
        <v>743</v>
      </c>
      <c r="G281" t="s">
        <v>765</v>
      </c>
    </row>
    <row r="282" spans="1:7" hidden="1" x14ac:dyDescent="0.25">
      <c r="A282" s="1" t="s">
        <v>428</v>
      </c>
      <c r="B282" s="1" t="s">
        <v>429</v>
      </c>
      <c r="C282" s="2">
        <v>43922</v>
      </c>
      <c r="D282" s="1" t="s">
        <v>430</v>
      </c>
      <c r="E282" s="3">
        <v>-4254.8900000000003</v>
      </c>
      <c r="F282" s="4" t="s">
        <v>743</v>
      </c>
      <c r="G282" t="s">
        <v>765</v>
      </c>
    </row>
    <row r="283" spans="1:7" hidden="1" x14ac:dyDescent="0.25">
      <c r="A283" s="1" t="s">
        <v>431</v>
      </c>
      <c r="B283" s="1" t="s">
        <v>432</v>
      </c>
      <c r="C283" s="2">
        <v>43922</v>
      </c>
      <c r="D283" s="1" t="s">
        <v>430</v>
      </c>
      <c r="E283" s="3">
        <v>47706.5</v>
      </c>
      <c r="F283" s="4" t="s">
        <v>743</v>
      </c>
      <c r="G283" t="s">
        <v>765</v>
      </c>
    </row>
    <row r="284" spans="1:7" hidden="1" x14ac:dyDescent="0.25">
      <c r="A284" s="1" t="s">
        <v>431</v>
      </c>
      <c r="B284" s="1" t="s">
        <v>432</v>
      </c>
      <c r="C284" s="2">
        <v>43922</v>
      </c>
      <c r="D284" s="1" t="s">
        <v>430</v>
      </c>
      <c r="E284" s="3">
        <v>-47705.86</v>
      </c>
      <c r="F284" s="4" t="s">
        <v>743</v>
      </c>
      <c r="G284" t="s">
        <v>765</v>
      </c>
    </row>
    <row r="285" spans="1:7" hidden="1" x14ac:dyDescent="0.25">
      <c r="A285" s="1" t="s">
        <v>433</v>
      </c>
      <c r="B285" s="1" t="s">
        <v>411</v>
      </c>
      <c r="C285" s="2">
        <v>43922</v>
      </c>
      <c r="D285" s="1" t="s">
        <v>412</v>
      </c>
      <c r="E285" s="3">
        <v>-36662.5</v>
      </c>
      <c r="F285" s="4" t="s">
        <v>743</v>
      </c>
      <c r="G285" t="s">
        <v>765</v>
      </c>
    </row>
    <row r="286" spans="1:7" hidden="1" x14ac:dyDescent="0.25">
      <c r="A286" s="1" t="s">
        <v>433</v>
      </c>
      <c r="B286" s="1" t="s">
        <v>411</v>
      </c>
      <c r="C286" s="2">
        <v>43922</v>
      </c>
      <c r="D286" s="1" t="s">
        <v>413</v>
      </c>
      <c r="E286" s="3">
        <v>-20508.5</v>
      </c>
      <c r="F286" s="4" t="s">
        <v>743</v>
      </c>
      <c r="G286" t="s">
        <v>765</v>
      </c>
    </row>
    <row r="287" spans="1:7" hidden="1" x14ac:dyDescent="0.25">
      <c r="A287" s="1" t="s">
        <v>433</v>
      </c>
      <c r="B287" s="1" t="s">
        <v>411</v>
      </c>
      <c r="C287" s="2">
        <v>43922</v>
      </c>
      <c r="D287" s="1" t="s">
        <v>361</v>
      </c>
      <c r="E287" s="3">
        <v>-48974</v>
      </c>
      <c r="F287" s="4" t="s">
        <v>743</v>
      </c>
      <c r="G287" t="s">
        <v>765</v>
      </c>
    </row>
    <row r="288" spans="1:7" hidden="1" x14ac:dyDescent="0.25">
      <c r="A288" s="1" t="s">
        <v>433</v>
      </c>
      <c r="B288" s="1" t="s">
        <v>411</v>
      </c>
      <c r="C288" s="2">
        <v>43922</v>
      </c>
      <c r="D288" s="1" t="s">
        <v>362</v>
      </c>
      <c r="E288" s="3">
        <v>-4255</v>
      </c>
      <c r="F288" s="4" t="s">
        <v>743</v>
      </c>
      <c r="G288" t="s">
        <v>765</v>
      </c>
    </row>
    <row r="289" spans="1:7" hidden="1" x14ac:dyDescent="0.25">
      <c r="A289" s="1" t="s">
        <v>433</v>
      </c>
      <c r="B289" s="1" t="s">
        <v>411</v>
      </c>
      <c r="C289" s="2">
        <v>43922</v>
      </c>
      <c r="D289" s="1" t="s">
        <v>15</v>
      </c>
      <c r="E289" s="3">
        <v>-19650</v>
      </c>
      <c r="F289" s="4" t="s">
        <v>742</v>
      </c>
      <c r="G289" t="s">
        <v>765</v>
      </c>
    </row>
    <row r="290" spans="1:7" x14ac:dyDescent="0.25">
      <c r="A290" s="1" t="s">
        <v>434</v>
      </c>
      <c r="B290" s="1" t="s">
        <v>415</v>
      </c>
      <c r="C290" s="2">
        <v>43922</v>
      </c>
      <c r="D290" s="1" t="s">
        <v>416</v>
      </c>
      <c r="E290" s="3">
        <v>-5899</v>
      </c>
      <c r="F290" s="4" t="s">
        <v>754</v>
      </c>
      <c r="G290" t="s">
        <v>765</v>
      </c>
    </row>
    <row r="291" spans="1:7" hidden="1" x14ac:dyDescent="0.25">
      <c r="A291" s="1" t="s">
        <v>435</v>
      </c>
      <c r="B291" s="1" t="s">
        <v>436</v>
      </c>
      <c r="C291" s="2">
        <v>43935</v>
      </c>
      <c r="D291" s="1" t="s">
        <v>430</v>
      </c>
      <c r="E291" s="3">
        <v>20508.5</v>
      </c>
      <c r="F291" s="4" t="s">
        <v>743</v>
      </c>
      <c r="G291" t="s">
        <v>765</v>
      </c>
    </row>
    <row r="292" spans="1:7" hidden="1" x14ac:dyDescent="0.25">
      <c r="A292" s="1" t="s">
        <v>435</v>
      </c>
      <c r="B292" s="1" t="s">
        <v>436</v>
      </c>
      <c r="C292" s="2">
        <v>43935</v>
      </c>
      <c r="D292" s="1" t="s">
        <v>430</v>
      </c>
      <c r="E292" s="3">
        <v>-20507.36</v>
      </c>
      <c r="F292" s="4" t="s">
        <v>743</v>
      </c>
      <c r="G292" t="s">
        <v>765</v>
      </c>
    </row>
    <row r="293" spans="1:7" x14ac:dyDescent="0.25">
      <c r="A293" s="1" t="s">
        <v>437</v>
      </c>
      <c r="B293" s="1" t="s">
        <v>438</v>
      </c>
      <c r="C293" s="2">
        <v>43935</v>
      </c>
      <c r="D293" s="1" t="s">
        <v>8</v>
      </c>
      <c r="E293" s="3">
        <v>6706.9</v>
      </c>
      <c r="F293" s="4" t="s">
        <v>745</v>
      </c>
      <c r="G293" t="s">
        <v>765</v>
      </c>
    </row>
    <row r="294" spans="1:7" x14ac:dyDescent="0.25">
      <c r="A294" s="1" t="s">
        <v>439</v>
      </c>
      <c r="B294" s="1" t="s">
        <v>440</v>
      </c>
      <c r="C294" s="2">
        <v>43935</v>
      </c>
      <c r="D294" s="1" t="s">
        <v>8</v>
      </c>
      <c r="E294" s="3">
        <v>6876.45</v>
      </c>
      <c r="F294" s="4" t="s">
        <v>745</v>
      </c>
      <c r="G294" t="s">
        <v>765</v>
      </c>
    </row>
    <row r="295" spans="1:7" x14ac:dyDescent="0.25">
      <c r="A295" s="1" t="s">
        <v>441</v>
      </c>
      <c r="B295" s="1" t="s">
        <v>442</v>
      </c>
      <c r="C295" s="2">
        <v>43935</v>
      </c>
      <c r="D295" s="1" t="s">
        <v>8</v>
      </c>
      <c r="E295" s="3">
        <v>379.75</v>
      </c>
      <c r="F295" s="4" t="s">
        <v>745</v>
      </c>
      <c r="G295" t="s">
        <v>765</v>
      </c>
    </row>
    <row r="296" spans="1:7" x14ac:dyDescent="0.25">
      <c r="A296" s="1" t="s">
        <v>443</v>
      </c>
      <c r="B296" s="1" t="s">
        <v>444</v>
      </c>
      <c r="C296" s="2">
        <v>43935</v>
      </c>
      <c r="D296" s="1" t="s">
        <v>8</v>
      </c>
      <c r="E296" s="3">
        <v>4506.25</v>
      </c>
      <c r="F296" s="4" t="s">
        <v>745</v>
      </c>
      <c r="G296" t="s">
        <v>765</v>
      </c>
    </row>
    <row r="297" spans="1:7" hidden="1" x14ac:dyDescent="0.25">
      <c r="A297" s="1" t="s">
        <v>445</v>
      </c>
      <c r="B297" s="1" t="s">
        <v>446</v>
      </c>
      <c r="C297" s="2">
        <v>43935</v>
      </c>
      <c r="D297" s="1" t="s">
        <v>8</v>
      </c>
      <c r="E297" s="3">
        <v>5899</v>
      </c>
      <c r="F297" s="4" t="s">
        <v>755</v>
      </c>
      <c r="G297" t="s">
        <v>765</v>
      </c>
    </row>
    <row r="298" spans="1:7" x14ac:dyDescent="0.25">
      <c r="A298" s="1" t="s">
        <v>447</v>
      </c>
      <c r="B298" s="1" t="s">
        <v>448</v>
      </c>
      <c r="C298" s="2">
        <v>43935</v>
      </c>
      <c r="D298" s="1" t="s">
        <v>8</v>
      </c>
      <c r="E298" s="3">
        <v>93736</v>
      </c>
      <c r="F298" s="4" t="s">
        <v>745</v>
      </c>
      <c r="G298" t="s">
        <v>765</v>
      </c>
    </row>
    <row r="299" spans="1:7" hidden="1" x14ac:dyDescent="0.25">
      <c r="A299" s="1" t="s">
        <v>449</v>
      </c>
      <c r="B299" s="1" t="s">
        <v>450</v>
      </c>
      <c r="C299" s="2">
        <v>43936</v>
      </c>
      <c r="D299" s="1" t="s">
        <v>451</v>
      </c>
      <c r="E299" s="3">
        <v>5899</v>
      </c>
      <c r="F299" s="4" t="s">
        <v>755</v>
      </c>
      <c r="G299" t="s">
        <v>765</v>
      </c>
    </row>
    <row r="300" spans="1:7" hidden="1" x14ac:dyDescent="0.25">
      <c r="A300" s="1" t="s">
        <v>449</v>
      </c>
      <c r="B300" s="1" t="s">
        <v>450</v>
      </c>
      <c r="C300" s="2">
        <v>43936</v>
      </c>
      <c r="D300" s="1" t="s">
        <v>451</v>
      </c>
      <c r="E300" s="3">
        <v>-5899</v>
      </c>
      <c r="F300" s="4" t="s">
        <v>755</v>
      </c>
      <c r="G300" t="s">
        <v>765</v>
      </c>
    </row>
    <row r="301" spans="1:7" x14ac:dyDescent="0.25">
      <c r="A301" s="1" t="s">
        <v>452</v>
      </c>
      <c r="B301" s="1" t="s">
        <v>453</v>
      </c>
      <c r="C301" s="2">
        <v>43936</v>
      </c>
      <c r="D301" s="1" t="s">
        <v>454</v>
      </c>
      <c r="E301" s="3">
        <v>6705.37</v>
      </c>
      <c r="F301" s="4" t="s">
        <v>745</v>
      </c>
      <c r="G301" t="s">
        <v>765</v>
      </c>
    </row>
    <row r="302" spans="1:7" x14ac:dyDescent="0.25">
      <c r="A302" s="1" t="s">
        <v>452</v>
      </c>
      <c r="B302" s="1" t="s">
        <v>453</v>
      </c>
      <c r="C302" s="2">
        <v>43936</v>
      </c>
      <c r="D302" s="1" t="s">
        <v>454</v>
      </c>
      <c r="E302" s="3">
        <v>-6706.9</v>
      </c>
      <c r="F302" s="4" t="s">
        <v>745</v>
      </c>
      <c r="G302" t="s">
        <v>765</v>
      </c>
    </row>
    <row r="303" spans="1:7" x14ac:dyDescent="0.25">
      <c r="A303" s="1" t="s">
        <v>455</v>
      </c>
      <c r="B303" s="1" t="s">
        <v>456</v>
      </c>
      <c r="C303" s="2">
        <v>43936</v>
      </c>
      <c r="D303" s="1" t="s">
        <v>457</v>
      </c>
      <c r="E303" s="3">
        <v>6878.64</v>
      </c>
      <c r="F303" s="4" t="s">
        <v>745</v>
      </c>
      <c r="G303" t="s">
        <v>765</v>
      </c>
    </row>
    <row r="304" spans="1:7" x14ac:dyDescent="0.25">
      <c r="A304" s="1" t="s">
        <v>455</v>
      </c>
      <c r="B304" s="1" t="s">
        <v>456</v>
      </c>
      <c r="C304" s="2">
        <v>43936</v>
      </c>
      <c r="D304" s="1" t="s">
        <v>457</v>
      </c>
      <c r="E304" s="3">
        <v>-6876.45</v>
      </c>
      <c r="F304" s="4" t="s">
        <v>745</v>
      </c>
      <c r="G304" t="s">
        <v>765</v>
      </c>
    </row>
    <row r="305" spans="1:7" x14ac:dyDescent="0.25">
      <c r="A305" s="1" t="s">
        <v>458</v>
      </c>
      <c r="B305" s="1" t="s">
        <v>459</v>
      </c>
      <c r="C305" s="2">
        <v>43936</v>
      </c>
      <c r="D305" s="1" t="s">
        <v>460</v>
      </c>
      <c r="E305" s="3">
        <v>380</v>
      </c>
      <c r="F305" s="4" t="s">
        <v>745</v>
      </c>
      <c r="G305" t="s">
        <v>765</v>
      </c>
    </row>
    <row r="306" spans="1:7" x14ac:dyDescent="0.25">
      <c r="A306" s="1" t="s">
        <v>458</v>
      </c>
      <c r="B306" s="1" t="s">
        <v>459</v>
      </c>
      <c r="C306" s="2">
        <v>43936</v>
      </c>
      <c r="D306" s="1" t="s">
        <v>460</v>
      </c>
      <c r="E306" s="3">
        <v>-379.75</v>
      </c>
      <c r="F306" s="4" t="s">
        <v>745</v>
      </c>
      <c r="G306" t="s">
        <v>765</v>
      </c>
    </row>
    <row r="307" spans="1:7" x14ac:dyDescent="0.25">
      <c r="A307" s="1" t="s">
        <v>461</v>
      </c>
      <c r="B307" s="1" t="s">
        <v>462</v>
      </c>
      <c r="C307" s="2">
        <v>43936</v>
      </c>
      <c r="D307" s="1" t="s">
        <v>463</v>
      </c>
      <c r="E307" s="3">
        <v>4506.25</v>
      </c>
      <c r="F307" s="4" t="s">
        <v>745</v>
      </c>
      <c r="G307" t="s">
        <v>765</v>
      </c>
    </row>
    <row r="308" spans="1:7" x14ac:dyDescent="0.25">
      <c r="A308" s="1" t="s">
        <v>461</v>
      </c>
      <c r="B308" s="1" t="s">
        <v>462</v>
      </c>
      <c r="C308" s="2">
        <v>43936</v>
      </c>
      <c r="D308" s="1" t="s">
        <v>463</v>
      </c>
      <c r="E308" s="3">
        <v>-4506.25</v>
      </c>
      <c r="F308" s="4" t="s">
        <v>745</v>
      </c>
      <c r="G308" t="s">
        <v>765</v>
      </c>
    </row>
    <row r="309" spans="1:7" x14ac:dyDescent="0.25">
      <c r="A309" s="1" t="s">
        <v>464</v>
      </c>
      <c r="B309" s="1" t="s">
        <v>465</v>
      </c>
      <c r="C309" s="2">
        <v>43937</v>
      </c>
      <c r="D309" s="1" t="s">
        <v>466</v>
      </c>
      <c r="E309" s="3">
        <v>93736</v>
      </c>
      <c r="F309" s="4" t="s">
        <v>745</v>
      </c>
      <c r="G309" t="s">
        <v>765</v>
      </c>
    </row>
    <row r="310" spans="1:7" x14ac:dyDescent="0.25">
      <c r="A310" s="1" t="s">
        <v>464</v>
      </c>
      <c r="B310" s="1" t="s">
        <v>465</v>
      </c>
      <c r="C310" s="2">
        <v>43937</v>
      </c>
      <c r="D310" s="1" t="s">
        <v>466</v>
      </c>
      <c r="E310" s="3">
        <v>-93736</v>
      </c>
      <c r="F310" s="4" t="s">
        <v>745</v>
      </c>
      <c r="G310" t="s">
        <v>765</v>
      </c>
    </row>
    <row r="311" spans="1:7" x14ac:dyDescent="0.25">
      <c r="A311" s="1" t="s">
        <v>467</v>
      </c>
      <c r="B311" s="1" t="s">
        <v>468</v>
      </c>
      <c r="C311" s="2">
        <v>43941</v>
      </c>
      <c r="D311" s="1" t="s">
        <v>8</v>
      </c>
      <c r="E311" s="3">
        <v>3000</v>
      </c>
      <c r="F311" s="4" t="s">
        <v>745</v>
      </c>
      <c r="G311" t="s">
        <v>765</v>
      </c>
    </row>
    <row r="312" spans="1:7" x14ac:dyDescent="0.25">
      <c r="A312" s="1" t="s">
        <v>469</v>
      </c>
      <c r="B312" s="1" t="s">
        <v>470</v>
      </c>
      <c r="C312" s="2">
        <v>43943</v>
      </c>
      <c r="D312" s="1" t="s">
        <v>471</v>
      </c>
      <c r="E312" s="3">
        <v>3000</v>
      </c>
      <c r="F312" s="4" t="s">
        <v>745</v>
      </c>
      <c r="G312" t="s">
        <v>765</v>
      </c>
    </row>
    <row r="313" spans="1:7" x14ac:dyDescent="0.25">
      <c r="A313" s="1" t="s">
        <v>469</v>
      </c>
      <c r="B313" s="1" t="s">
        <v>470</v>
      </c>
      <c r="C313" s="2">
        <v>43943</v>
      </c>
      <c r="D313" s="1" t="s">
        <v>471</v>
      </c>
      <c r="E313" s="3">
        <v>-3000</v>
      </c>
      <c r="F313" s="4" t="s">
        <v>745</v>
      </c>
      <c r="G313" t="s">
        <v>765</v>
      </c>
    </row>
    <row r="314" spans="1:7" x14ac:dyDescent="0.25">
      <c r="A314" s="1" t="s">
        <v>472</v>
      </c>
      <c r="B314" s="1" t="s">
        <v>473</v>
      </c>
      <c r="C314" s="2">
        <v>43951</v>
      </c>
      <c r="D314" s="1" t="s">
        <v>474</v>
      </c>
      <c r="E314" s="3">
        <v>11297.92</v>
      </c>
      <c r="F314" s="4" t="s">
        <v>745</v>
      </c>
      <c r="G314" t="s">
        <v>766</v>
      </c>
    </row>
    <row r="315" spans="1:7" hidden="1" x14ac:dyDescent="0.25">
      <c r="A315" s="1" t="s">
        <v>475</v>
      </c>
      <c r="B315" s="1" t="s">
        <v>476</v>
      </c>
      <c r="C315" s="2">
        <v>43951</v>
      </c>
      <c r="D315" s="1" t="s">
        <v>8</v>
      </c>
      <c r="E315" s="3">
        <v>11200</v>
      </c>
      <c r="F315" s="4" t="s">
        <v>756</v>
      </c>
      <c r="G315" t="s">
        <v>765</v>
      </c>
    </row>
    <row r="316" spans="1:7" hidden="1" x14ac:dyDescent="0.25">
      <c r="A316" s="1" t="s">
        <v>477</v>
      </c>
      <c r="B316" s="1" t="s">
        <v>478</v>
      </c>
      <c r="C316" s="2">
        <v>43951</v>
      </c>
      <c r="D316" s="1" t="s">
        <v>479</v>
      </c>
      <c r="E316" s="3">
        <v>-5899</v>
      </c>
      <c r="F316" s="4" t="s">
        <v>755</v>
      </c>
      <c r="G316" t="s">
        <v>765</v>
      </c>
    </row>
    <row r="317" spans="1:7" x14ac:dyDescent="0.25">
      <c r="A317" s="1" t="s">
        <v>477</v>
      </c>
      <c r="B317" s="1" t="s">
        <v>478</v>
      </c>
      <c r="C317" s="2">
        <v>43951</v>
      </c>
      <c r="D317" s="1" t="s">
        <v>479</v>
      </c>
      <c r="E317" s="3">
        <v>5899</v>
      </c>
      <c r="F317" s="4" t="s">
        <v>754</v>
      </c>
      <c r="G317" t="s">
        <v>765</v>
      </c>
    </row>
    <row r="318" spans="1:7" x14ac:dyDescent="0.25">
      <c r="A318" s="1" t="s">
        <v>477</v>
      </c>
      <c r="B318" s="1" t="s">
        <v>478</v>
      </c>
      <c r="C318" s="2">
        <v>43951</v>
      </c>
      <c r="D318" s="1" t="s">
        <v>457</v>
      </c>
      <c r="E318" s="3">
        <v>-6878.64</v>
      </c>
      <c r="F318" s="4" t="s">
        <v>745</v>
      </c>
      <c r="G318" t="s">
        <v>765</v>
      </c>
    </row>
    <row r="319" spans="1:7" x14ac:dyDescent="0.25">
      <c r="A319" s="1" t="s">
        <v>477</v>
      </c>
      <c r="B319" s="1" t="s">
        <v>478</v>
      </c>
      <c r="C319" s="2">
        <v>43951</v>
      </c>
      <c r="D319" s="1" t="s">
        <v>454</v>
      </c>
      <c r="E319" s="3">
        <v>-6705.37</v>
      </c>
      <c r="F319" s="4" t="s">
        <v>745</v>
      </c>
      <c r="G319" t="s">
        <v>765</v>
      </c>
    </row>
    <row r="320" spans="1:7" x14ac:dyDescent="0.25">
      <c r="A320" s="1" t="s">
        <v>477</v>
      </c>
      <c r="B320" s="1" t="s">
        <v>478</v>
      </c>
      <c r="C320" s="2">
        <v>43951</v>
      </c>
      <c r="D320" s="1" t="s">
        <v>466</v>
      </c>
      <c r="E320" s="3">
        <v>-93736</v>
      </c>
      <c r="F320" s="4" t="s">
        <v>745</v>
      </c>
      <c r="G320" t="s">
        <v>765</v>
      </c>
    </row>
    <row r="321" spans="1:7" x14ac:dyDescent="0.25">
      <c r="A321" s="1" t="s">
        <v>477</v>
      </c>
      <c r="B321" s="1" t="s">
        <v>478</v>
      </c>
      <c r="C321" s="2">
        <v>43951</v>
      </c>
      <c r="D321" s="1" t="s">
        <v>427</v>
      </c>
      <c r="E321" s="3">
        <v>-93736</v>
      </c>
      <c r="F321" s="4" t="s">
        <v>745</v>
      </c>
      <c r="G321" t="s">
        <v>765</v>
      </c>
    </row>
    <row r="322" spans="1:7" hidden="1" x14ac:dyDescent="0.25">
      <c r="A322" s="1" t="s">
        <v>480</v>
      </c>
      <c r="B322" s="1" t="s">
        <v>481</v>
      </c>
      <c r="C322" s="2">
        <v>43951</v>
      </c>
      <c r="D322" s="1" t="s">
        <v>482</v>
      </c>
      <c r="E322" s="3">
        <v>30637</v>
      </c>
      <c r="F322" s="4" t="s">
        <v>743</v>
      </c>
      <c r="G322" t="s">
        <v>765</v>
      </c>
    </row>
    <row r="323" spans="1:7" hidden="1" x14ac:dyDescent="0.25">
      <c r="A323" s="1" t="s">
        <v>480</v>
      </c>
      <c r="B323" s="1" t="s">
        <v>481</v>
      </c>
      <c r="C323" s="2">
        <v>43951</v>
      </c>
      <c r="D323" s="1" t="s">
        <v>483</v>
      </c>
      <c r="E323" s="3">
        <v>39105</v>
      </c>
      <c r="F323" s="4" t="s">
        <v>743</v>
      </c>
      <c r="G323" t="s">
        <v>765</v>
      </c>
    </row>
    <row r="324" spans="1:7" hidden="1" x14ac:dyDescent="0.25">
      <c r="A324" s="1" t="s">
        <v>480</v>
      </c>
      <c r="B324" s="1" t="s">
        <v>481</v>
      </c>
      <c r="C324" s="2">
        <v>43951</v>
      </c>
      <c r="D324" s="1" t="s">
        <v>412</v>
      </c>
      <c r="E324" s="3">
        <v>36662.5</v>
      </c>
      <c r="F324" s="4" t="s">
        <v>743</v>
      </c>
      <c r="G324" t="s">
        <v>765</v>
      </c>
    </row>
    <row r="325" spans="1:7" hidden="1" x14ac:dyDescent="0.25">
      <c r="A325" s="1" t="s">
        <v>480</v>
      </c>
      <c r="B325" s="1" t="s">
        <v>481</v>
      </c>
      <c r="C325" s="2">
        <v>43951</v>
      </c>
      <c r="D325" s="1" t="s">
        <v>15</v>
      </c>
      <c r="E325" s="3">
        <v>19650</v>
      </c>
      <c r="F325" s="4" t="s">
        <v>742</v>
      </c>
      <c r="G325" t="s">
        <v>765</v>
      </c>
    </row>
    <row r="326" spans="1:7" x14ac:dyDescent="0.25">
      <c r="A326" s="1" t="s">
        <v>484</v>
      </c>
      <c r="B326" s="1" t="s">
        <v>485</v>
      </c>
      <c r="C326" s="2">
        <v>43951</v>
      </c>
      <c r="D326" s="1" t="s">
        <v>486</v>
      </c>
      <c r="E326" s="3">
        <v>-3000</v>
      </c>
      <c r="F326" s="4" t="s">
        <v>745</v>
      </c>
      <c r="G326" t="s">
        <v>765</v>
      </c>
    </row>
    <row r="327" spans="1:7" x14ac:dyDescent="0.25">
      <c r="A327" s="1" t="s">
        <v>484</v>
      </c>
      <c r="B327" s="1" t="s">
        <v>485</v>
      </c>
      <c r="C327" s="2">
        <v>43951</v>
      </c>
      <c r="D327" s="1" t="s">
        <v>487</v>
      </c>
      <c r="E327" s="3">
        <v>-380</v>
      </c>
      <c r="F327" s="4" t="s">
        <v>745</v>
      </c>
      <c r="G327" t="s">
        <v>765</v>
      </c>
    </row>
    <row r="328" spans="1:7" x14ac:dyDescent="0.25">
      <c r="A328" s="1" t="s">
        <v>484</v>
      </c>
      <c r="B328" s="1" t="s">
        <v>485</v>
      </c>
      <c r="C328" s="2">
        <v>43951</v>
      </c>
      <c r="D328" s="1" t="s">
        <v>488</v>
      </c>
      <c r="E328" s="3">
        <v>-4506.25</v>
      </c>
      <c r="F328" s="4" t="s">
        <v>745</v>
      </c>
      <c r="G328" t="s">
        <v>765</v>
      </c>
    </row>
    <row r="329" spans="1:7" hidden="1" x14ac:dyDescent="0.25">
      <c r="A329" s="1" t="s">
        <v>489</v>
      </c>
      <c r="B329" s="1" t="s">
        <v>481</v>
      </c>
      <c r="C329" s="2">
        <v>43952</v>
      </c>
      <c r="D329" s="1" t="s">
        <v>482</v>
      </c>
      <c r="E329" s="3">
        <v>-30637</v>
      </c>
      <c r="F329" s="4" t="s">
        <v>743</v>
      </c>
      <c r="G329" t="s">
        <v>765</v>
      </c>
    </row>
    <row r="330" spans="1:7" hidden="1" x14ac:dyDescent="0.25">
      <c r="A330" s="1" t="s">
        <v>489</v>
      </c>
      <c r="B330" s="1" t="s">
        <v>481</v>
      </c>
      <c r="C330" s="2">
        <v>43952</v>
      </c>
      <c r="D330" s="1" t="s">
        <v>483</v>
      </c>
      <c r="E330" s="3">
        <v>-39105</v>
      </c>
      <c r="F330" s="4" t="s">
        <v>743</v>
      </c>
      <c r="G330" t="s">
        <v>765</v>
      </c>
    </row>
    <row r="331" spans="1:7" hidden="1" x14ac:dyDescent="0.25">
      <c r="A331" s="1" t="s">
        <v>489</v>
      </c>
      <c r="B331" s="1" t="s">
        <v>481</v>
      </c>
      <c r="C331" s="2">
        <v>43952</v>
      </c>
      <c r="D331" s="1" t="s">
        <v>412</v>
      </c>
      <c r="E331" s="3">
        <v>-36662.5</v>
      </c>
      <c r="F331" s="4" t="s">
        <v>743</v>
      </c>
      <c r="G331" t="s">
        <v>765</v>
      </c>
    </row>
    <row r="332" spans="1:7" hidden="1" x14ac:dyDescent="0.25">
      <c r="A332" s="1" t="s">
        <v>489</v>
      </c>
      <c r="B332" s="1" t="s">
        <v>481</v>
      </c>
      <c r="C332" s="2">
        <v>43952</v>
      </c>
      <c r="D332" s="1" t="s">
        <v>15</v>
      </c>
      <c r="E332" s="3">
        <v>-19650</v>
      </c>
      <c r="F332" s="4" t="s">
        <v>742</v>
      </c>
      <c r="G332" t="s">
        <v>765</v>
      </c>
    </row>
    <row r="333" spans="1:7" hidden="1" x14ac:dyDescent="0.25">
      <c r="A333" s="1" t="s">
        <v>490</v>
      </c>
      <c r="B333" s="1" t="s">
        <v>491</v>
      </c>
      <c r="C333" s="2">
        <v>43958</v>
      </c>
      <c r="D333" s="1" t="s">
        <v>492</v>
      </c>
      <c r="E333" s="3">
        <v>11200</v>
      </c>
      <c r="F333" s="4" t="s">
        <v>756</v>
      </c>
      <c r="G333" t="s">
        <v>765</v>
      </c>
    </row>
    <row r="334" spans="1:7" hidden="1" x14ac:dyDescent="0.25">
      <c r="A334" s="1" t="s">
        <v>490</v>
      </c>
      <c r="B334" s="1" t="s">
        <v>491</v>
      </c>
      <c r="C334" s="2">
        <v>43958</v>
      </c>
      <c r="D334" s="1" t="s">
        <v>492</v>
      </c>
      <c r="E334" s="3">
        <v>-11200</v>
      </c>
      <c r="F334" s="4" t="s">
        <v>756</v>
      </c>
      <c r="G334" t="s">
        <v>765</v>
      </c>
    </row>
    <row r="335" spans="1:7" hidden="1" x14ac:dyDescent="0.25">
      <c r="A335" s="1" t="s">
        <v>493</v>
      </c>
      <c r="B335" s="1" t="s">
        <v>494</v>
      </c>
      <c r="C335" s="2">
        <v>43958</v>
      </c>
      <c r="D335" s="1" t="s">
        <v>8</v>
      </c>
      <c r="E335" s="3">
        <v>4326</v>
      </c>
      <c r="F335" s="4" t="s">
        <v>757</v>
      </c>
      <c r="G335" t="s">
        <v>765</v>
      </c>
    </row>
    <row r="336" spans="1:7" hidden="1" x14ac:dyDescent="0.25">
      <c r="A336" s="1" t="s">
        <v>495</v>
      </c>
      <c r="B336" s="1" t="s">
        <v>496</v>
      </c>
      <c r="C336" s="2">
        <v>43958</v>
      </c>
      <c r="D336" s="1" t="s">
        <v>497</v>
      </c>
      <c r="E336" s="3">
        <v>4326</v>
      </c>
      <c r="F336" s="4" t="s">
        <v>757</v>
      </c>
      <c r="G336" t="s">
        <v>765</v>
      </c>
    </row>
    <row r="337" spans="1:7" hidden="1" x14ac:dyDescent="0.25">
      <c r="A337" s="1" t="s">
        <v>495</v>
      </c>
      <c r="B337" s="1" t="s">
        <v>496</v>
      </c>
      <c r="C337" s="2">
        <v>43958</v>
      </c>
      <c r="D337" s="1" t="s">
        <v>497</v>
      </c>
      <c r="E337" s="3">
        <v>-4326</v>
      </c>
      <c r="F337" s="4" t="s">
        <v>757</v>
      </c>
      <c r="G337" t="s">
        <v>765</v>
      </c>
    </row>
    <row r="338" spans="1:7" x14ac:dyDescent="0.25">
      <c r="A338" s="1" t="s">
        <v>498</v>
      </c>
      <c r="B338" s="1" t="s">
        <v>499</v>
      </c>
      <c r="C338" s="2">
        <v>43959</v>
      </c>
      <c r="D338" s="1" t="s">
        <v>8</v>
      </c>
      <c r="E338" s="3">
        <v>3900</v>
      </c>
      <c r="F338" s="4" t="s">
        <v>745</v>
      </c>
      <c r="G338" t="s">
        <v>765</v>
      </c>
    </row>
    <row r="339" spans="1:7" x14ac:dyDescent="0.25">
      <c r="A339" s="1" t="s">
        <v>500</v>
      </c>
      <c r="B339" s="1" t="s">
        <v>501</v>
      </c>
      <c r="C339" s="2">
        <v>43959</v>
      </c>
      <c r="D339" s="1" t="s">
        <v>8</v>
      </c>
      <c r="E339" s="3">
        <v>990.6</v>
      </c>
      <c r="F339" s="4" t="s">
        <v>745</v>
      </c>
      <c r="G339" t="s">
        <v>765</v>
      </c>
    </row>
    <row r="340" spans="1:7" x14ac:dyDescent="0.25">
      <c r="A340" s="1" t="s">
        <v>502</v>
      </c>
      <c r="B340" s="1" t="s">
        <v>503</v>
      </c>
      <c r="C340" s="2">
        <v>43963</v>
      </c>
      <c r="D340" s="1" t="s">
        <v>504</v>
      </c>
      <c r="E340" s="3">
        <v>4880</v>
      </c>
      <c r="F340" s="4" t="s">
        <v>745</v>
      </c>
      <c r="G340" t="s">
        <v>765</v>
      </c>
    </row>
    <row r="341" spans="1:7" x14ac:dyDescent="0.25">
      <c r="A341" s="1" t="s">
        <v>502</v>
      </c>
      <c r="B341" s="1" t="s">
        <v>503</v>
      </c>
      <c r="C341" s="2">
        <v>43963</v>
      </c>
      <c r="D341" s="1" t="s">
        <v>504</v>
      </c>
      <c r="E341" s="3">
        <v>-4890.6000000000004</v>
      </c>
      <c r="F341" s="4" t="s">
        <v>745</v>
      </c>
      <c r="G341" t="s">
        <v>765</v>
      </c>
    </row>
    <row r="342" spans="1:7" hidden="1" x14ac:dyDescent="0.25">
      <c r="A342" s="1" t="s">
        <v>505</v>
      </c>
      <c r="B342" s="1" t="s">
        <v>506</v>
      </c>
      <c r="C342" s="2">
        <v>43964</v>
      </c>
      <c r="D342" s="1" t="s">
        <v>507</v>
      </c>
      <c r="E342" s="3">
        <v>1350</v>
      </c>
      <c r="F342" s="4" t="s">
        <v>752</v>
      </c>
      <c r="G342" t="s">
        <v>766</v>
      </c>
    </row>
    <row r="343" spans="1:7" x14ac:dyDescent="0.25">
      <c r="A343" s="1" t="s">
        <v>508</v>
      </c>
      <c r="B343" s="1" t="s">
        <v>509</v>
      </c>
      <c r="C343" s="2">
        <v>43965</v>
      </c>
      <c r="D343" s="1" t="s">
        <v>8</v>
      </c>
      <c r="E343" s="3">
        <v>11491.63</v>
      </c>
      <c r="F343" s="4" t="s">
        <v>745</v>
      </c>
      <c r="G343" t="s">
        <v>765</v>
      </c>
    </row>
    <row r="344" spans="1:7" hidden="1" x14ac:dyDescent="0.25">
      <c r="A344" s="1" t="s">
        <v>510</v>
      </c>
      <c r="B344" s="1" t="s">
        <v>511</v>
      </c>
      <c r="C344" s="2">
        <v>43971</v>
      </c>
      <c r="D344" s="1" t="s">
        <v>8</v>
      </c>
      <c r="E344" s="3">
        <v>10200</v>
      </c>
      <c r="F344" s="4" t="s">
        <v>758</v>
      </c>
      <c r="G344" t="s">
        <v>765</v>
      </c>
    </row>
    <row r="345" spans="1:7" x14ac:dyDescent="0.25">
      <c r="A345" s="1" t="s">
        <v>512</v>
      </c>
      <c r="B345" s="1" t="s">
        <v>513</v>
      </c>
      <c r="C345" s="2">
        <v>43971</v>
      </c>
      <c r="D345" s="1" t="s">
        <v>514</v>
      </c>
      <c r="E345" s="3">
        <v>-11491.63</v>
      </c>
      <c r="F345" s="4" t="s">
        <v>745</v>
      </c>
      <c r="G345" t="s">
        <v>765</v>
      </c>
    </row>
    <row r="346" spans="1:7" x14ac:dyDescent="0.25">
      <c r="A346" s="1" t="s">
        <v>515</v>
      </c>
      <c r="B346" s="1" t="s">
        <v>516</v>
      </c>
      <c r="C346" s="2">
        <v>43976</v>
      </c>
      <c r="D346" s="1" t="s">
        <v>8</v>
      </c>
      <c r="E346" s="3">
        <v>93736</v>
      </c>
      <c r="F346" s="4" t="s">
        <v>745</v>
      </c>
      <c r="G346" t="s">
        <v>765</v>
      </c>
    </row>
    <row r="347" spans="1:7" x14ac:dyDescent="0.25">
      <c r="A347" s="1" t="s">
        <v>517</v>
      </c>
      <c r="B347" s="1" t="s">
        <v>518</v>
      </c>
      <c r="C347" s="2">
        <v>43976</v>
      </c>
      <c r="D347" s="1" t="s">
        <v>8</v>
      </c>
      <c r="E347" s="3">
        <v>825</v>
      </c>
      <c r="F347" s="4" t="s">
        <v>745</v>
      </c>
      <c r="G347" t="s">
        <v>765</v>
      </c>
    </row>
    <row r="348" spans="1:7" x14ac:dyDescent="0.25">
      <c r="A348" s="1" t="s">
        <v>519</v>
      </c>
      <c r="B348" s="1" t="s">
        <v>520</v>
      </c>
      <c r="C348" s="2">
        <v>43976</v>
      </c>
      <c r="D348" s="1" t="s">
        <v>8</v>
      </c>
      <c r="E348" s="3">
        <v>15270</v>
      </c>
      <c r="F348" s="4" t="s">
        <v>745</v>
      </c>
      <c r="G348" t="s">
        <v>765</v>
      </c>
    </row>
    <row r="349" spans="1:7" x14ac:dyDescent="0.25">
      <c r="A349" s="1" t="s">
        <v>521</v>
      </c>
      <c r="B349" s="1" t="s">
        <v>522</v>
      </c>
      <c r="C349" s="2">
        <v>43976</v>
      </c>
      <c r="D349" s="1" t="s">
        <v>523</v>
      </c>
      <c r="E349" s="3">
        <v>-15270</v>
      </c>
      <c r="F349" s="4" t="s">
        <v>745</v>
      </c>
      <c r="G349" t="s">
        <v>765</v>
      </c>
    </row>
    <row r="350" spans="1:7" x14ac:dyDescent="0.25">
      <c r="A350" s="1" t="s">
        <v>524</v>
      </c>
      <c r="B350" s="1" t="s">
        <v>525</v>
      </c>
      <c r="C350" s="2">
        <v>43976</v>
      </c>
      <c r="D350" s="1" t="s">
        <v>526</v>
      </c>
      <c r="E350" s="3">
        <v>93736</v>
      </c>
      <c r="F350" s="4" t="s">
        <v>745</v>
      </c>
      <c r="G350" t="s">
        <v>765</v>
      </c>
    </row>
    <row r="351" spans="1:7" x14ac:dyDescent="0.25">
      <c r="A351" s="1" t="s">
        <v>524</v>
      </c>
      <c r="B351" s="1" t="s">
        <v>525</v>
      </c>
      <c r="C351" s="2">
        <v>43976</v>
      </c>
      <c r="D351" s="1" t="s">
        <v>526</v>
      </c>
      <c r="E351" s="3">
        <v>-93736</v>
      </c>
      <c r="F351" s="4" t="s">
        <v>745</v>
      </c>
      <c r="G351" t="s">
        <v>765</v>
      </c>
    </row>
    <row r="352" spans="1:7" x14ac:dyDescent="0.25">
      <c r="A352" s="1" t="s">
        <v>527</v>
      </c>
      <c r="B352" s="1" t="s">
        <v>528</v>
      </c>
      <c r="C352" s="2">
        <v>43976</v>
      </c>
      <c r="D352" s="1" t="s">
        <v>529</v>
      </c>
      <c r="E352" s="3">
        <v>825</v>
      </c>
      <c r="F352" s="4" t="s">
        <v>745</v>
      </c>
      <c r="G352" t="s">
        <v>765</v>
      </c>
    </row>
    <row r="353" spans="1:7" x14ac:dyDescent="0.25">
      <c r="A353" s="1" t="s">
        <v>527</v>
      </c>
      <c r="B353" s="1" t="s">
        <v>528</v>
      </c>
      <c r="C353" s="2">
        <v>43976</v>
      </c>
      <c r="D353" s="1" t="s">
        <v>529</v>
      </c>
      <c r="E353" s="3">
        <v>-825</v>
      </c>
      <c r="F353" s="4" t="s">
        <v>745</v>
      </c>
      <c r="G353" t="s">
        <v>765</v>
      </c>
    </row>
    <row r="354" spans="1:7" x14ac:dyDescent="0.25">
      <c r="A354" s="1" t="s">
        <v>530</v>
      </c>
      <c r="B354" s="1" t="s">
        <v>531</v>
      </c>
      <c r="C354" s="2">
        <v>43977</v>
      </c>
      <c r="D354" s="1" t="s">
        <v>8</v>
      </c>
      <c r="E354" s="3">
        <v>-7689</v>
      </c>
      <c r="F354" s="4" t="s">
        <v>745</v>
      </c>
      <c r="G354" t="s">
        <v>765</v>
      </c>
    </row>
    <row r="355" spans="1:7" x14ac:dyDescent="0.25">
      <c r="A355" s="1" t="s">
        <v>532</v>
      </c>
      <c r="B355" s="1" t="s">
        <v>533</v>
      </c>
      <c r="C355" s="2">
        <v>43977</v>
      </c>
      <c r="D355" s="1" t="s">
        <v>534</v>
      </c>
      <c r="E355" s="3">
        <v>7689</v>
      </c>
      <c r="F355" s="4" t="s">
        <v>745</v>
      </c>
      <c r="G355" t="s">
        <v>765</v>
      </c>
    </row>
    <row r="356" spans="1:7" x14ac:dyDescent="0.25">
      <c r="A356" s="1" t="s">
        <v>535</v>
      </c>
      <c r="B356" s="1" t="s">
        <v>536</v>
      </c>
      <c r="C356" s="2">
        <v>43982</v>
      </c>
      <c r="D356" s="1" t="s">
        <v>537</v>
      </c>
      <c r="E356" s="3">
        <v>11297.92</v>
      </c>
      <c r="F356" s="4" t="s">
        <v>745</v>
      </c>
      <c r="G356" t="s">
        <v>766</v>
      </c>
    </row>
    <row r="357" spans="1:7" hidden="1" x14ac:dyDescent="0.25">
      <c r="A357" s="1" t="s">
        <v>538</v>
      </c>
      <c r="B357" s="1" t="s">
        <v>539</v>
      </c>
      <c r="C357" s="2">
        <v>43982</v>
      </c>
      <c r="D357" s="1" t="s">
        <v>540</v>
      </c>
      <c r="E357" s="3">
        <v>42513.47</v>
      </c>
      <c r="F357" s="4" t="s">
        <v>743</v>
      </c>
      <c r="G357" t="s">
        <v>765</v>
      </c>
    </row>
    <row r="358" spans="1:7" hidden="1" x14ac:dyDescent="0.25">
      <c r="A358" s="1" t="s">
        <v>538</v>
      </c>
      <c r="B358" s="1" t="s">
        <v>539</v>
      </c>
      <c r="C358" s="2">
        <v>43982</v>
      </c>
      <c r="D358" s="1" t="s">
        <v>541</v>
      </c>
      <c r="E358" s="3">
        <v>35255.96</v>
      </c>
      <c r="F358" s="4" t="s">
        <v>743</v>
      </c>
      <c r="G358" t="s">
        <v>765</v>
      </c>
    </row>
    <row r="359" spans="1:7" hidden="1" x14ac:dyDescent="0.25">
      <c r="A359" s="1" t="s">
        <v>538</v>
      </c>
      <c r="B359" s="1" t="s">
        <v>539</v>
      </c>
      <c r="C359" s="2">
        <v>43982</v>
      </c>
      <c r="D359" s="1" t="s">
        <v>482</v>
      </c>
      <c r="E359" s="3">
        <v>30637</v>
      </c>
      <c r="F359" s="4" t="s">
        <v>743</v>
      </c>
      <c r="G359" t="s">
        <v>765</v>
      </c>
    </row>
    <row r="360" spans="1:7" hidden="1" x14ac:dyDescent="0.25">
      <c r="A360" s="1" t="s">
        <v>538</v>
      </c>
      <c r="B360" s="1" t="s">
        <v>539</v>
      </c>
      <c r="C360" s="2">
        <v>43982</v>
      </c>
      <c r="D360" s="1" t="s">
        <v>483</v>
      </c>
      <c r="E360" s="3">
        <v>39105</v>
      </c>
      <c r="F360" s="4" t="s">
        <v>743</v>
      </c>
      <c r="G360" t="s">
        <v>765</v>
      </c>
    </row>
    <row r="361" spans="1:7" hidden="1" x14ac:dyDescent="0.25">
      <c r="A361" s="1" t="s">
        <v>538</v>
      </c>
      <c r="B361" s="1" t="s">
        <v>539</v>
      </c>
      <c r="C361" s="2">
        <v>43982</v>
      </c>
      <c r="D361" s="1" t="s">
        <v>412</v>
      </c>
      <c r="E361" s="3">
        <v>36662.5</v>
      </c>
      <c r="F361" s="4" t="s">
        <v>743</v>
      </c>
      <c r="G361" t="s">
        <v>765</v>
      </c>
    </row>
    <row r="362" spans="1:7" hidden="1" x14ac:dyDescent="0.25">
      <c r="A362" s="1" t="s">
        <v>538</v>
      </c>
      <c r="B362" s="1" t="s">
        <v>539</v>
      </c>
      <c r="C362" s="2">
        <v>43982</v>
      </c>
      <c r="D362" s="1" t="s">
        <v>15</v>
      </c>
      <c r="E362" s="3">
        <v>19650</v>
      </c>
      <c r="F362" s="4" t="s">
        <v>742</v>
      </c>
      <c r="G362" t="s">
        <v>765</v>
      </c>
    </row>
    <row r="363" spans="1:7" x14ac:dyDescent="0.25">
      <c r="A363" s="1" t="s">
        <v>542</v>
      </c>
      <c r="B363" s="1" t="s">
        <v>543</v>
      </c>
      <c r="C363" s="2">
        <v>43982</v>
      </c>
      <c r="D363" s="1" t="s">
        <v>526</v>
      </c>
      <c r="E363" s="3">
        <v>-93736</v>
      </c>
      <c r="F363" s="4" t="s">
        <v>745</v>
      </c>
      <c r="G363" t="s">
        <v>765</v>
      </c>
    </row>
    <row r="364" spans="1:7" hidden="1" x14ac:dyDescent="0.25">
      <c r="A364" s="1" t="s">
        <v>544</v>
      </c>
      <c r="B364" s="1" t="s">
        <v>545</v>
      </c>
      <c r="C364" s="2">
        <v>43982</v>
      </c>
      <c r="D364" s="1" t="s">
        <v>546</v>
      </c>
      <c r="E364" s="3">
        <v>1500</v>
      </c>
      <c r="F364" s="4" t="s">
        <v>752</v>
      </c>
      <c r="G364" t="s">
        <v>766</v>
      </c>
    </row>
    <row r="365" spans="1:7" hidden="1" x14ac:dyDescent="0.25">
      <c r="A365" s="1" t="s">
        <v>547</v>
      </c>
      <c r="B365" s="1" t="s">
        <v>548</v>
      </c>
      <c r="C365" s="2">
        <v>43982</v>
      </c>
      <c r="D365" s="1" t="s">
        <v>549</v>
      </c>
      <c r="E365" s="3">
        <v>-7689</v>
      </c>
      <c r="F365" s="4" t="s">
        <v>743</v>
      </c>
      <c r="G365" t="s">
        <v>765</v>
      </c>
    </row>
    <row r="366" spans="1:7" hidden="1" x14ac:dyDescent="0.25">
      <c r="A366" s="1" t="s">
        <v>547</v>
      </c>
      <c r="B366" s="1" t="s">
        <v>548</v>
      </c>
      <c r="C366" s="2">
        <v>43982</v>
      </c>
      <c r="D366" s="1" t="s">
        <v>550</v>
      </c>
      <c r="E366" s="3">
        <v>15270</v>
      </c>
      <c r="F366" s="4" t="s">
        <v>743</v>
      </c>
      <c r="G366" t="s">
        <v>765</v>
      </c>
    </row>
    <row r="367" spans="1:7" hidden="1" x14ac:dyDescent="0.25">
      <c r="A367" s="1" t="s">
        <v>547</v>
      </c>
      <c r="B367" s="1" t="s">
        <v>548</v>
      </c>
      <c r="C367" s="2">
        <v>43982</v>
      </c>
      <c r="D367" s="1" t="s">
        <v>551</v>
      </c>
      <c r="E367" s="3">
        <v>11491.63</v>
      </c>
      <c r="F367" s="4" t="s">
        <v>743</v>
      </c>
      <c r="G367" t="s">
        <v>765</v>
      </c>
    </row>
    <row r="368" spans="1:7" hidden="1" x14ac:dyDescent="0.25">
      <c r="A368" s="1" t="s">
        <v>552</v>
      </c>
      <c r="B368" s="1" t="s">
        <v>553</v>
      </c>
      <c r="C368" s="2">
        <v>43982</v>
      </c>
      <c r="D368" s="1" t="s">
        <v>549</v>
      </c>
      <c r="E368" s="3">
        <v>7689</v>
      </c>
      <c r="F368" s="4" t="s">
        <v>743</v>
      </c>
      <c r="G368" t="s">
        <v>765</v>
      </c>
    </row>
    <row r="369" spans="1:7" hidden="1" x14ac:dyDescent="0.25">
      <c r="A369" s="1" t="s">
        <v>552</v>
      </c>
      <c r="B369" s="1" t="s">
        <v>553</v>
      </c>
      <c r="C369" s="2">
        <v>43982</v>
      </c>
      <c r="D369" s="1" t="s">
        <v>550</v>
      </c>
      <c r="E369" s="3">
        <v>-15270</v>
      </c>
      <c r="F369" s="4" t="s">
        <v>743</v>
      </c>
      <c r="G369" t="s">
        <v>765</v>
      </c>
    </row>
    <row r="370" spans="1:7" hidden="1" x14ac:dyDescent="0.25">
      <c r="A370" s="1" t="s">
        <v>552</v>
      </c>
      <c r="B370" s="1" t="s">
        <v>553</v>
      </c>
      <c r="C370" s="2">
        <v>43982</v>
      </c>
      <c r="D370" s="1" t="s">
        <v>551</v>
      </c>
      <c r="E370" s="3">
        <v>-11491.63</v>
      </c>
      <c r="F370" s="4" t="s">
        <v>743</v>
      </c>
      <c r="G370" t="s">
        <v>765</v>
      </c>
    </row>
    <row r="371" spans="1:7" hidden="1" x14ac:dyDescent="0.25">
      <c r="A371" s="1" t="s">
        <v>554</v>
      </c>
      <c r="B371" s="1" t="s">
        <v>539</v>
      </c>
      <c r="C371" s="2">
        <v>43983</v>
      </c>
      <c r="D371" s="1" t="s">
        <v>540</v>
      </c>
      <c r="E371" s="3">
        <v>-42513.47</v>
      </c>
      <c r="F371" s="4" t="s">
        <v>743</v>
      </c>
      <c r="G371" t="s">
        <v>765</v>
      </c>
    </row>
    <row r="372" spans="1:7" hidden="1" x14ac:dyDescent="0.25">
      <c r="A372" s="1" t="s">
        <v>554</v>
      </c>
      <c r="B372" s="1" t="s">
        <v>539</v>
      </c>
      <c r="C372" s="2">
        <v>43983</v>
      </c>
      <c r="D372" s="1" t="s">
        <v>541</v>
      </c>
      <c r="E372" s="3">
        <v>-35255.96</v>
      </c>
      <c r="F372" s="4" t="s">
        <v>743</v>
      </c>
      <c r="G372" t="s">
        <v>765</v>
      </c>
    </row>
    <row r="373" spans="1:7" hidden="1" x14ac:dyDescent="0.25">
      <c r="A373" s="1" t="s">
        <v>554</v>
      </c>
      <c r="B373" s="1" t="s">
        <v>539</v>
      </c>
      <c r="C373" s="2">
        <v>43983</v>
      </c>
      <c r="D373" s="1" t="s">
        <v>482</v>
      </c>
      <c r="E373" s="3">
        <v>-30637</v>
      </c>
      <c r="F373" s="4" t="s">
        <v>743</v>
      </c>
      <c r="G373" t="s">
        <v>765</v>
      </c>
    </row>
    <row r="374" spans="1:7" hidden="1" x14ac:dyDescent="0.25">
      <c r="A374" s="1" t="s">
        <v>554</v>
      </c>
      <c r="B374" s="1" t="s">
        <v>539</v>
      </c>
      <c r="C374" s="2">
        <v>43983</v>
      </c>
      <c r="D374" s="1" t="s">
        <v>483</v>
      </c>
      <c r="E374" s="3">
        <v>-39105</v>
      </c>
      <c r="F374" s="4" t="s">
        <v>743</v>
      </c>
      <c r="G374" t="s">
        <v>765</v>
      </c>
    </row>
    <row r="375" spans="1:7" hidden="1" x14ac:dyDescent="0.25">
      <c r="A375" s="1" t="s">
        <v>554</v>
      </c>
      <c r="B375" s="1" t="s">
        <v>539</v>
      </c>
      <c r="C375" s="2">
        <v>43983</v>
      </c>
      <c r="D375" s="1" t="s">
        <v>412</v>
      </c>
      <c r="E375" s="3">
        <v>-36662.5</v>
      </c>
      <c r="F375" s="4" t="s">
        <v>743</v>
      </c>
      <c r="G375" t="s">
        <v>765</v>
      </c>
    </row>
    <row r="376" spans="1:7" hidden="1" x14ac:dyDescent="0.25">
      <c r="A376" s="1" t="s">
        <v>554</v>
      </c>
      <c r="B376" s="1" t="s">
        <v>539</v>
      </c>
      <c r="C376" s="2">
        <v>43983</v>
      </c>
      <c r="D376" s="1" t="s">
        <v>15</v>
      </c>
      <c r="E376" s="3">
        <v>-19650</v>
      </c>
      <c r="F376" s="4" t="s">
        <v>742</v>
      </c>
      <c r="G376" t="s">
        <v>765</v>
      </c>
    </row>
    <row r="377" spans="1:7" hidden="1" x14ac:dyDescent="0.25">
      <c r="A377" s="1" t="s">
        <v>555</v>
      </c>
      <c r="B377" s="1" t="s">
        <v>556</v>
      </c>
      <c r="C377" s="2">
        <v>43984</v>
      </c>
      <c r="D377" s="1" t="s">
        <v>8</v>
      </c>
      <c r="E377" s="3">
        <v>1680</v>
      </c>
      <c r="F377" s="4" t="s">
        <v>759</v>
      </c>
      <c r="G377" t="s">
        <v>765</v>
      </c>
    </row>
    <row r="378" spans="1:7" hidden="1" x14ac:dyDescent="0.25">
      <c r="A378" s="1" t="s">
        <v>557</v>
      </c>
      <c r="B378" s="1" t="s">
        <v>558</v>
      </c>
      <c r="C378" s="2">
        <v>43984</v>
      </c>
      <c r="D378" s="1" t="s">
        <v>8</v>
      </c>
      <c r="E378" s="3">
        <v>35257.040000000001</v>
      </c>
      <c r="F378" s="4" t="s">
        <v>755</v>
      </c>
      <c r="G378" t="s">
        <v>765</v>
      </c>
    </row>
    <row r="379" spans="1:7" hidden="1" x14ac:dyDescent="0.25">
      <c r="A379" s="1" t="s">
        <v>559</v>
      </c>
      <c r="B379" s="1" t="s">
        <v>560</v>
      </c>
      <c r="C379" s="2">
        <v>43984</v>
      </c>
      <c r="D379" s="1" t="s">
        <v>8</v>
      </c>
      <c r="E379" s="3">
        <v>42513.65</v>
      </c>
      <c r="F379" s="4" t="s">
        <v>755</v>
      </c>
      <c r="G379" t="s">
        <v>765</v>
      </c>
    </row>
    <row r="380" spans="1:7" hidden="1" x14ac:dyDescent="0.25">
      <c r="A380" s="1" t="s">
        <v>561</v>
      </c>
      <c r="B380" s="1" t="s">
        <v>562</v>
      </c>
      <c r="C380" s="2">
        <v>43984</v>
      </c>
      <c r="D380" s="1" t="s">
        <v>8</v>
      </c>
      <c r="E380" s="3">
        <v>46952.68</v>
      </c>
      <c r="F380" s="4" t="s">
        <v>755</v>
      </c>
      <c r="G380" t="s">
        <v>765</v>
      </c>
    </row>
    <row r="381" spans="1:7" x14ac:dyDescent="0.25">
      <c r="A381" s="1" t="s">
        <v>563</v>
      </c>
      <c r="B381" s="1" t="s">
        <v>564</v>
      </c>
      <c r="C381" s="2">
        <v>43984</v>
      </c>
      <c r="D381" s="1" t="s">
        <v>8</v>
      </c>
      <c r="E381" s="3">
        <v>93736</v>
      </c>
      <c r="F381" s="4" t="s">
        <v>745</v>
      </c>
      <c r="G381" t="s">
        <v>765</v>
      </c>
    </row>
    <row r="382" spans="1:7" x14ac:dyDescent="0.25">
      <c r="A382" s="1" t="s">
        <v>565</v>
      </c>
      <c r="B382" s="1" t="s">
        <v>566</v>
      </c>
      <c r="C382" s="2">
        <v>43984</v>
      </c>
      <c r="D382" s="1" t="s">
        <v>8</v>
      </c>
      <c r="E382" s="3">
        <v>15270</v>
      </c>
      <c r="F382" s="4" t="s">
        <v>745</v>
      </c>
      <c r="G382" t="s">
        <v>765</v>
      </c>
    </row>
    <row r="383" spans="1:7" hidden="1" x14ac:dyDescent="0.25">
      <c r="A383" s="1" t="s">
        <v>567</v>
      </c>
      <c r="B383" s="1" t="s">
        <v>568</v>
      </c>
      <c r="C383" s="2">
        <v>43984</v>
      </c>
      <c r="D383" s="1" t="s">
        <v>8</v>
      </c>
      <c r="E383" s="3">
        <v>1500</v>
      </c>
      <c r="F383" s="4" t="s">
        <v>760</v>
      </c>
      <c r="G383" t="s">
        <v>765</v>
      </c>
    </row>
    <row r="384" spans="1:7" hidden="1" x14ac:dyDescent="0.25">
      <c r="A384" s="1" t="s">
        <v>569</v>
      </c>
      <c r="B384" s="1" t="s">
        <v>570</v>
      </c>
      <c r="C384" s="2">
        <v>43984</v>
      </c>
      <c r="D384" s="1" t="s">
        <v>8</v>
      </c>
      <c r="E384" s="3">
        <v>1000</v>
      </c>
      <c r="F384" s="4" t="s">
        <v>756</v>
      </c>
      <c r="G384" t="s">
        <v>765</v>
      </c>
    </row>
    <row r="385" spans="1:7" hidden="1" x14ac:dyDescent="0.25">
      <c r="A385" s="1" t="s">
        <v>571</v>
      </c>
      <c r="B385" s="1" t="s">
        <v>572</v>
      </c>
      <c r="C385" s="2">
        <v>43984</v>
      </c>
      <c r="D385" s="1" t="s">
        <v>8</v>
      </c>
      <c r="E385" s="3">
        <v>1000</v>
      </c>
      <c r="F385" s="4" t="s">
        <v>747</v>
      </c>
      <c r="G385" t="s">
        <v>765</v>
      </c>
    </row>
    <row r="386" spans="1:7" hidden="1" x14ac:dyDescent="0.25">
      <c r="A386" s="1" t="s">
        <v>573</v>
      </c>
      <c r="B386" s="1" t="s">
        <v>574</v>
      </c>
      <c r="C386" s="2">
        <v>43984</v>
      </c>
      <c r="D386" s="1" t="s">
        <v>8</v>
      </c>
      <c r="E386" s="3">
        <v>3474</v>
      </c>
      <c r="F386" s="4" t="s">
        <v>760</v>
      </c>
      <c r="G386" t="s">
        <v>765</v>
      </c>
    </row>
    <row r="387" spans="1:7" hidden="1" x14ac:dyDescent="0.25">
      <c r="A387" s="1" t="s">
        <v>575</v>
      </c>
      <c r="B387" s="1" t="s">
        <v>576</v>
      </c>
      <c r="C387" s="2">
        <v>43984</v>
      </c>
      <c r="D387" s="1" t="s">
        <v>8</v>
      </c>
      <c r="E387" s="3">
        <v>-1500</v>
      </c>
      <c r="F387" s="4" t="s">
        <v>760</v>
      </c>
      <c r="G387" t="s">
        <v>765</v>
      </c>
    </row>
    <row r="388" spans="1:7" hidden="1" x14ac:dyDescent="0.25">
      <c r="A388" s="1" t="s">
        <v>577</v>
      </c>
      <c r="B388" s="1" t="s">
        <v>578</v>
      </c>
      <c r="C388" s="2">
        <v>43984</v>
      </c>
      <c r="D388" s="1" t="s">
        <v>8</v>
      </c>
      <c r="E388" s="3">
        <v>-1000</v>
      </c>
      <c r="F388" s="4" t="s">
        <v>756</v>
      </c>
      <c r="G388" t="s">
        <v>765</v>
      </c>
    </row>
    <row r="389" spans="1:7" hidden="1" x14ac:dyDescent="0.25">
      <c r="A389" s="1" t="s">
        <v>579</v>
      </c>
      <c r="B389" s="1" t="s">
        <v>580</v>
      </c>
      <c r="C389" s="2">
        <v>43984</v>
      </c>
      <c r="D389" s="1" t="s">
        <v>8</v>
      </c>
      <c r="E389" s="3">
        <v>-1000</v>
      </c>
      <c r="F389" s="4" t="s">
        <v>747</v>
      </c>
      <c r="G389" t="s">
        <v>765</v>
      </c>
    </row>
    <row r="390" spans="1:7" hidden="1" x14ac:dyDescent="0.25">
      <c r="A390" s="1" t="s">
        <v>581</v>
      </c>
      <c r="B390" s="1" t="s">
        <v>582</v>
      </c>
      <c r="C390" s="2">
        <v>43985</v>
      </c>
      <c r="D390" s="1" t="s">
        <v>583</v>
      </c>
      <c r="E390" s="3">
        <v>3474</v>
      </c>
      <c r="F390" s="4" t="s">
        <v>760</v>
      </c>
      <c r="G390" t="s">
        <v>765</v>
      </c>
    </row>
    <row r="391" spans="1:7" hidden="1" x14ac:dyDescent="0.25">
      <c r="A391" s="1" t="s">
        <v>581</v>
      </c>
      <c r="B391" s="1" t="s">
        <v>582</v>
      </c>
      <c r="C391" s="2">
        <v>43985</v>
      </c>
      <c r="D391" s="1" t="s">
        <v>583</v>
      </c>
      <c r="E391" s="3">
        <v>-3474</v>
      </c>
      <c r="F391" s="4" t="s">
        <v>760</v>
      </c>
      <c r="G391" t="s">
        <v>765</v>
      </c>
    </row>
    <row r="392" spans="1:7" hidden="1" x14ac:dyDescent="0.25">
      <c r="A392" s="1" t="s">
        <v>584</v>
      </c>
      <c r="B392" s="1" t="s">
        <v>585</v>
      </c>
      <c r="C392" s="2">
        <v>43985</v>
      </c>
      <c r="D392" s="1" t="s">
        <v>586</v>
      </c>
      <c r="E392" s="3">
        <v>35255.96</v>
      </c>
      <c r="F392" s="4" t="s">
        <v>755</v>
      </c>
      <c r="G392" t="s">
        <v>765</v>
      </c>
    </row>
    <row r="393" spans="1:7" hidden="1" x14ac:dyDescent="0.25">
      <c r="A393" s="1" t="s">
        <v>584</v>
      </c>
      <c r="B393" s="1" t="s">
        <v>585</v>
      </c>
      <c r="C393" s="2">
        <v>43985</v>
      </c>
      <c r="D393" s="1" t="s">
        <v>586</v>
      </c>
      <c r="E393" s="3">
        <v>-35257.040000000001</v>
      </c>
      <c r="F393" s="4" t="s">
        <v>755</v>
      </c>
      <c r="G393" t="s">
        <v>765</v>
      </c>
    </row>
    <row r="394" spans="1:7" hidden="1" x14ac:dyDescent="0.25">
      <c r="A394" s="1" t="s">
        <v>587</v>
      </c>
      <c r="B394" s="1" t="s">
        <v>588</v>
      </c>
      <c r="C394" s="2">
        <v>43985</v>
      </c>
      <c r="D394" s="1" t="s">
        <v>589</v>
      </c>
      <c r="E394" s="3">
        <v>42513.47</v>
      </c>
      <c r="F394" s="4" t="s">
        <v>755</v>
      </c>
      <c r="G394" t="s">
        <v>765</v>
      </c>
    </row>
    <row r="395" spans="1:7" hidden="1" x14ac:dyDescent="0.25">
      <c r="A395" s="1" t="s">
        <v>587</v>
      </c>
      <c r="B395" s="1" t="s">
        <v>588</v>
      </c>
      <c r="C395" s="2">
        <v>43985</v>
      </c>
      <c r="D395" s="1" t="s">
        <v>589</v>
      </c>
      <c r="E395" s="3">
        <v>-42513.65</v>
      </c>
      <c r="F395" s="4" t="s">
        <v>755</v>
      </c>
      <c r="G395" t="s">
        <v>765</v>
      </c>
    </row>
    <row r="396" spans="1:7" hidden="1" x14ac:dyDescent="0.25">
      <c r="A396" s="1" t="s">
        <v>590</v>
      </c>
      <c r="B396" s="1" t="s">
        <v>591</v>
      </c>
      <c r="C396" s="2">
        <v>43986</v>
      </c>
      <c r="D396" s="1" t="s">
        <v>8</v>
      </c>
      <c r="E396" s="3">
        <v>34320</v>
      </c>
      <c r="F396" s="4" t="s">
        <v>758</v>
      </c>
      <c r="G396" t="s">
        <v>765</v>
      </c>
    </row>
    <row r="397" spans="1:7" hidden="1" x14ac:dyDescent="0.25">
      <c r="A397" s="1" t="s">
        <v>592</v>
      </c>
      <c r="B397" s="1" t="s">
        <v>593</v>
      </c>
      <c r="C397" s="2">
        <v>43991</v>
      </c>
      <c r="D397" s="1" t="s">
        <v>8</v>
      </c>
      <c r="E397" s="3">
        <v>2560</v>
      </c>
      <c r="F397" s="4" t="s">
        <v>760</v>
      </c>
      <c r="G397" t="s">
        <v>765</v>
      </c>
    </row>
    <row r="398" spans="1:7" x14ac:dyDescent="0.25">
      <c r="A398" s="1" t="s">
        <v>594</v>
      </c>
      <c r="B398" s="1" t="s">
        <v>595</v>
      </c>
      <c r="C398" s="2">
        <v>43991</v>
      </c>
      <c r="D398" s="1" t="s">
        <v>8</v>
      </c>
      <c r="E398" s="3">
        <v>1278.75</v>
      </c>
      <c r="F398" s="4" t="s">
        <v>745</v>
      </c>
      <c r="G398" t="s">
        <v>765</v>
      </c>
    </row>
    <row r="399" spans="1:7" hidden="1" x14ac:dyDescent="0.25">
      <c r="A399" s="1" t="s">
        <v>596</v>
      </c>
      <c r="B399" s="1" t="s">
        <v>597</v>
      </c>
      <c r="C399" s="2">
        <v>43992</v>
      </c>
      <c r="D399" s="1" t="s">
        <v>8</v>
      </c>
      <c r="E399" s="3">
        <v>12400</v>
      </c>
      <c r="F399" s="4" t="s">
        <v>761</v>
      </c>
      <c r="G399" t="s">
        <v>765</v>
      </c>
    </row>
    <row r="400" spans="1:7" hidden="1" x14ac:dyDescent="0.25">
      <c r="A400" s="1" t="s">
        <v>598</v>
      </c>
      <c r="B400" s="1" t="s">
        <v>599</v>
      </c>
      <c r="C400" s="2">
        <v>43992</v>
      </c>
      <c r="D400" s="1" t="s">
        <v>8</v>
      </c>
      <c r="E400" s="3">
        <v>13000</v>
      </c>
      <c r="F400" s="4" t="s">
        <v>761</v>
      </c>
      <c r="G400" t="s">
        <v>765</v>
      </c>
    </row>
    <row r="401" spans="1:7" hidden="1" x14ac:dyDescent="0.25">
      <c r="A401" s="1" t="s">
        <v>600</v>
      </c>
      <c r="B401" s="1" t="s">
        <v>601</v>
      </c>
      <c r="C401" s="2">
        <v>43992</v>
      </c>
      <c r="D401" s="1" t="s">
        <v>602</v>
      </c>
      <c r="E401" s="3">
        <v>34320</v>
      </c>
      <c r="F401" s="4" t="s">
        <v>758</v>
      </c>
      <c r="G401" t="s">
        <v>765</v>
      </c>
    </row>
    <row r="402" spans="1:7" hidden="1" x14ac:dyDescent="0.25">
      <c r="A402" s="1" t="s">
        <v>600</v>
      </c>
      <c r="B402" s="1" t="s">
        <v>601</v>
      </c>
      <c r="C402" s="2">
        <v>43992</v>
      </c>
      <c r="D402" s="1" t="s">
        <v>602</v>
      </c>
      <c r="E402" s="3">
        <v>-34320</v>
      </c>
      <c r="F402" s="4" t="s">
        <v>758</v>
      </c>
      <c r="G402" t="s">
        <v>765</v>
      </c>
    </row>
    <row r="403" spans="1:7" hidden="1" x14ac:dyDescent="0.25">
      <c r="A403" s="1" t="s">
        <v>603</v>
      </c>
      <c r="B403" s="1" t="s">
        <v>604</v>
      </c>
      <c r="C403" s="2">
        <v>43992</v>
      </c>
      <c r="D403" s="1" t="s">
        <v>605</v>
      </c>
      <c r="E403" s="3">
        <v>2560</v>
      </c>
      <c r="F403" s="4" t="s">
        <v>760</v>
      </c>
      <c r="G403" t="s">
        <v>765</v>
      </c>
    </row>
    <row r="404" spans="1:7" hidden="1" x14ac:dyDescent="0.25">
      <c r="A404" s="1" t="s">
        <v>603</v>
      </c>
      <c r="B404" s="1" t="s">
        <v>604</v>
      </c>
      <c r="C404" s="2">
        <v>43992</v>
      </c>
      <c r="D404" s="1" t="s">
        <v>605</v>
      </c>
      <c r="E404" s="3">
        <v>-2560</v>
      </c>
      <c r="F404" s="4" t="s">
        <v>760</v>
      </c>
      <c r="G404" t="s">
        <v>765</v>
      </c>
    </row>
    <row r="405" spans="1:7" x14ac:dyDescent="0.25">
      <c r="A405" s="1" t="s">
        <v>606</v>
      </c>
      <c r="B405" s="1" t="s">
        <v>607</v>
      </c>
      <c r="C405" s="2">
        <v>43992</v>
      </c>
      <c r="D405" s="1" t="s">
        <v>608</v>
      </c>
      <c r="E405" s="3">
        <v>-15270</v>
      </c>
      <c r="F405" s="4" t="s">
        <v>745</v>
      </c>
      <c r="G405" t="s">
        <v>765</v>
      </c>
    </row>
    <row r="406" spans="1:7" hidden="1" x14ac:dyDescent="0.25">
      <c r="A406" s="1" t="s">
        <v>609</v>
      </c>
      <c r="B406" s="1" t="s">
        <v>610</v>
      </c>
      <c r="C406" s="2">
        <v>43992</v>
      </c>
      <c r="D406" s="1" t="s">
        <v>611</v>
      </c>
      <c r="E406" s="3">
        <v>46952.37</v>
      </c>
      <c r="F406" s="4" t="s">
        <v>755</v>
      </c>
      <c r="G406" t="s">
        <v>765</v>
      </c>
    </row>
    <row r="407" spans="1:7" hidden="1" x14ac:dyDescent="0.25">
      <c r="A407" s="1" t="s">
        <v>609</v>
      </c>
      <c r="B407" s="1" t="s">
        <v>610</v>
      </c>
      <c r="C407" s="2">
        <v>43992</v>
      </c>
      <c r="D407" s="1" t="s">
        <v>611</v>
      </c>
      <c r="E407" s="3">
        <v>-46952.68</v>
      </c>
      <c r="F407" s="4" t="s">
        <v>755</v>
      </c>
      <c r="G407" t="s">
        <v>765</v>
      </c>
    </row>
    <row r="408" spans="1:7" x14ac:dyDescent="0.25">
      <c r="A408" s="1" t="s">
        <v>612</v>
      </c>
      <c r="B408" s="1" t="s">
        <v>613</v>
      </c>
      <c r="C408" s="2">
        <v>43992</v>
      </c>
      <c r="D408" s="1" t="s">
        <v>614</v>
      </c>
      <c r="E408" s="3">
        <v>93736</v>
      </c>
      <c r="F408" s="4" t="s">
        <v>745</v>
      </c>
      <c r="G408" t="s">
        <v>765</v>
      </c>
    </row>
    <row r="409" spans="1:7" x14ac:dyDescent="0.25">
      <c r="A409" s="1" t="s">
        <v>612</v>
      </c>
      <c r="B409" s="1" t="s">
        <v>613</v>
      </c>
      <c r="C409" s="2">
        <v>43992</v>
      </c>
      <c r="D409" s="1" t="s">
        <v>614</v>
      </c>
      <c r="E409" s="3">
        <v>-93736</v>
      </c>
      <c r="F409" s="4" t="s">
        <v>745</v>
      </c>
      <c r="G409" t="s">
        <v>765</v>
      </c>
    </row>
    <row r="410" spans="1:7" x14ac:dyDescent="0.25">
      <c r="A410" s="1" t="s">
        <v>615</v>
      </c>
      <c r="B410" s="1" t="s">
        <v>616</v>
      </c>
      <c r="C410" s="2">
        <v>43992</v>
      </c>
      <c r="D410" s="1" t="s">
        <v>617</v>
      </c>
      <c r="E410" s="3">
        <v>1278.75</v>
      </c>
      <c r="F410" s="4" t="s">
        <v>745</v>
      </c>
      <c r="G410" t="s">
        <v>765</v>
      </c>
    </row>
    <row r="411" spans="1:7" x14ac:dyDescent="0.25">
      <c r="A411" s="1" t="s">
        <v>615</v>
      </c>
      <c r="B411" s="1" t="s">
        <v>616</v>
      </c>
      <c r="C411" s="2">
        <v>43992</v>
      </c>
      <c r="D411" s="1" t="s">
        <v>617</v>
      </c>
      <c r="E411" s="3">
        <v>-1278.75</v>
      </c>
      <c r="F411" s="4" t="s">
        <v>745</v>
      </c>
      <c r="G411" t="s">
        <v>765</v>
      </c>
    </row>
    <row r="412" spans="1:7" hidden="1" x14ac:dyDescent="0.25">
      <c r="A412" s="1" t="s">
        <v>618</v>
      </c>
      <c r="B412" s="1" t="s">
        <v>619</v>
      </c>
      <c r="C412" s="2">
        <v>43992</v>
      </c>
      <c r="D412" s="1" t="s">
        <v>620</v>
      </c>
      <c r="E412" s="3">
        <v>25400</v>
      </c>
      <c r="F412" s="4" t="s">
        <v>761</v>
      </c>
      <c r="G412" t="s">
        <v>765</v>
      </c>
    </row>
    <row r="413" spans="1:7" hidden="1" x14ac:dyDescent="0.25">
      <c r="A413" s="1" t="s">
        <v>618</v>
      </c>
      <c r="B413" s="1" t="s">
        <v>619</v>
      </c>
      <c r="C413" s="2">
        <v>43992</v>
      </c>
      <c r="D413" s="1" t="s">
        <v>620</v>
      </c>
      <c r="E413" s="3">
        <v>-25400</v>
      </c>
      <c r="F413" s="4" t="s">
        <v>761</v>
      </c>
      <c r="G413" t="s">
        <v>765</v>
      </c>
    </row>
    <row r="414" spans="1:7" hidden="1" x14ac:dyDescent="0.25">
      <c r="A414" s="1" t="s">
        <v>621</v>
      </c>
      <c r="B414" s="1" t="s">
        <v>622</v>
      </c>
      <c r="C414" s="2">
        <v>43994</v>
      </c>
      <c r="D414" s="1" t="s">
        <v>8</v>
      </c>
      <c r="E414" s="3">
        <v>2150</v>
      </c>
      <c r="F414" s="4" t="s">
        <v>756</v>
      </c>
      <c r="G414" t="s">
        <v>765</v>
      </c>
    </row>
    <row r="415" spans="1:7" hidden="1" x14ac:dyDescent="0.25">
      <c r="A415" s="1" t="s">
        <v>623</v>
      </c>
      <c r="B415" s="1" t="s">
        <v>624</v>
      </c>
      <c r="C415" s="2">
        <v>43998</v>
      </c>
      <c r="D415" s="1" t="s">
        <v>8</v>
      </c>
      <c r="E415" s="3">
        <v>1000</v>
      </c>
      <c r="F415" s="4" t="s">
        <v>760</v>
      </c>
      <c r="G415" t="s">
        <v>765</v>
      </c>
    </row>
    <row r="416" spans="1:7" hidden="1" x14ac:dyDescent="0.25">
      <c r="A416" s="1" t="s">
        <v>625</v>
      </c>
      <c r="B416" s="1" t="s">
        <v>626</v>
      </c>
      <c r="C416" s="2">
        <v>43999</v>
      </c>
      <c r="D416" s="1" t="s">
        <v>627</v>
      </c>
      <c r="E416" s="3">
        <v>2150</v>
      </c>
      <c r="F416" s="4" t="s">
        <v>756</v>
      </c>
      <c r="G416" t="s">
        <v>765</v>
      </c>
    </row>
    <row r="417" spans="1:7" hidden="1" x14ac:dyDescent="0.25">
      <c r="A417" s="1" t="s">
        <v>625</v>
      </c>
      <c r="B417" s="1" t="s">
        <v>626</v>
      </c>
      <c r="C417" s="2">
        <v>43999</v>
      </c>
      <c r="D417" s="1" t="s">
        <v>627</v>
      </c>
      <c r="E417" s="3">
        <v>-2150</v>
      </c>
      <c r="F417" s="4" t="s">
        <v>756</v>
      </c>
      <c r="G417" t="s">
        <v>765</v>
      </c>
    </row>
    <row r="418" spans="1:7" hidden="1" x14ac:dyDescent="0.25">
      <c r="A418" s="1" t="s">
        <v>628</v>
      </c>
      <c r="B418" s="1" t="s">
        <v>629</v>
      </c>
      <c r="C418" s="2">
        <v>43999</v>
      </c>
      <c r="D418" s="1" t="s">
        <v>8</v>
      </c>
      <c r="E418" s="3">
        <v>38515.870000000003</v>
      </c>
      <c r="F418" s="4" t="s">
        <v>755</v>
      </c>
      <c r="G418" t="s">
        <v>765</v>
      </c>
    </row>
    <row r="419" spans="1:7" hidden="1" x14ac:dyDescent="0.25">
      <c r="A419" s="1" t="s">
        <v>630</v>
      </c>
      <c r="B419" s="1" t="s">
        <v>631</v>
      </c>
      <c r="C419" s="2">
        <v>44000</v>
      </c>
      <c r="D419" s="1" t="s">
        <v>8</v>
      </c>
      <c r="E419" s="3">
        <v>3500</v>
      </c>
      <c r="F419" s="4" t="s">
        <v>760</v>
      </c>
      <c r="G419" t="s">
        <v>765</v>
      </c>
    </row>
    <row r="420" spans="1:7" hidden="1" x14ac:dyDescent="0.25">
      <c r="A420" s="1" t="s">
        <v>632</v>
      </c>
      <c r="B420" s="1" t="s">
        <v>633</v>
      </c>
      <c r="C420" s="2">
        <v>44000</v>
      </c>
      <c r="D420" s="1" t="s">
        <v>8</v>
      </c>
      <c r="E420" s="3">
        <v>3500</v>
      </c>
      <c r="F420" s="4" t="s">
        <v>756</v>
      </c>
      <c r="G420" t="s">
        <v>765</v>
      </c>
    </row>
    <row r="421" spans="1:7" hidden="1" x14ac:dyDescent="0.25">
      <c r="A421" s="1" t="s">
        <v>634</v>
      </c>
      <c r="B421" s="1" t="s">
        <v>635</v>
      </c>
      <c r="C421" s="2">
        <v>44000</v>
      </c>
      <c r="D421" s="1" t="s">
        <v>8</v>
      </c>
      <c r="E421" s="3">
        <v>3500</v>
      </c>
      <c r="F421" s="4" t="s">
        <v>747</v>
      </c>
      <c r="G421" t="s">
        <v>765</v>
      </c>
    </row>
    <row r="422" spans="1:7" hidden="1" x14ac:dyDescent="0.25">
      <c r="A422" s="1" t="s">
        <v>636</v>
      </c>
      <c r="B422" s="1" t="s">
        <v>637</v>
      </c>
      <c r="C422" s="2">
        <v>44000</v>
      </c>
      <c r="D422" s="1" t="s">
        <v>8</v>
      </c>
      <c r="E422" s="3">
        <v>4500</v>
      </c>
      <c r="F422" s="4" t="s">
        <v>760</v>
      </c>
      <c r="G422" t="s">
        <v>765</v>
      </c>
    </row>
    <row r="423" spans="1:7" hidden="1" x14ac:dyDescent="0.25">
      <c r="A423" s="1" t="s">
        <v>638</v>
      </c>
      <c r="B423" s="1" t="s">
        <v>639</v>
      </c>
      <c r="C423" s="2">
        <v>44000</v>
      </c>
      <c r="D423" s="1" t="s">
        <v>8</v>
      </c>
      <c r="E423" s="3">
        <v>4500</v>
      </c>
      <c r="F423" s="4" t="s">
        <v>756</v>
      </c>
      <c r="G423" t="s">
        <v>765</v>
      </c>
    </row>
    <row r="424" spans="1:7" hidden="1" x14ac:dyDescent="0.25">
      <c r="A424" s="1" t="s">
        <v>640</v>
      </c>
      <c r="B424" s="1" t="s">
        <v>641</v>
      </c>
      <c r="C424" s="2">
        <v>44000</v>
      </c>
      <c r="D424" s="1" t="s">
        <v>8</v>
      </c>
      <c r="E424" s="3">
        <v>4500</v>
      </c>
      <c r="F424" s="4" t="s">
        <v>747</v>
      </c>
      <c r="G424" t="s">
        <v>765</v>
      </c>
    </row>
    <row r="425" spans="1:7" hidden="1" x14ac:dyDescent="0.25">
      <c r="A425" s="1" t="s">
        <v>642</v>
      </c>
      <c r="B425" s="1" t="s">
        <v>643</v>
      </c>
      <c r="C425" s="2">
        <v>44006</v>
      </c>
      <c r="D425" s="1" t="s">
        <v>644</v>
      </c>
      <c r="E425" s="3">
        <v>3500</v>
      </c>
      <c r="F425" s="4" t="s">
        <v>760</v>
      </c>
      <c r="G425" t="s">
        <v>765</v>
      </c>
    </row>
    <row r="426" spans="1:7" hidden="1" x14ac:dyDescent="0.25">
      <c r="A426" s="1" t="s">
        <v>642</v>
      </c>
      <c r="B426" s="1" t="s">
        <v>643</v>
      </c>
      <c r="C426" s="2">
        <v>44006</v>
      </c>
      <c r="D426" s="1" t="s">
        <v>644</v>
      </c>
      <c r="E426" s="3">
        <v>-3500</v>
      </c>
      <c r="F426" s="4" t="s">
        <v>760</v>
      </c>
      <c r="G426" t="s">
        <v>765</v>
      </c>
    </row>
    <row r="427" spans="1:7" hidden="1" x14ac:dyDescent="0.25">
      <c r="A427" s="1" t="s">
        <v>642</v>
      </c>
      <c r="B427" s="1" t="s">
        <v>643</v>
      </c>
      <c r="C427" s="2">
        <v>44006</v>
      </c>
      <c r="D427" s="1" t="s">
        <v>644</v>
      </c>
      <c r="E427" s="3">
        <v>3500</v>
      </c>
      <c r="F427" s="4" t="s">
        <v>756</v>
      </c>
      <c r="G427" t="s">
        <v>765</v>
      </c>
    </row>
    <row r="428" spans="1:7" hidden="1" x14ac:dyDescent="0.25">
      <c r="A428" s="1" t="s">
        <v>642</v>
      </c>
      <c r="B428" s="1" t="s">
        <v>643</v>
      </c>
      <c r="C428" s="2">
        <v>44006</v>
      </c>
      <c r="D428" s="1" t="s">
        <v>644</v>
      </c>
      <c r="E428" s="3">
        <v>-3500</v>
      </c>
      <c r="F428" s="4" t="s">
        <v>756</v>
      </c>
      <c r="G428" t="s">
        <v>765</v>
      </c>
    </row>
    <row r="429" spans="1:7" hidden="1" x14ac:dyDescent="0.25">
      <c r="A429" s="1" t="s">
        <v>642</v>
      </c>
      <c r="B429" s="1" t="s">
        <v>643</v>
      </c>
      <c r="C429" s="2">
        <v>44006</v>
      </c>
      <c r="D429" s="1" t="s">
        <v>644</v>
      </c>
      <c r="E429" s="3">
        <v>3500</v>
      </c>
      <c r="F429" s="4" t="s">
        <v>747</v>
      </c>
      <c r="G429" t="s">
        <v>765</v>
      </c>
    </row>
    <row r="430" spans="1:7" hidden="1" x14ac:dyDescent="0.25">
      <c r="A430" s="1" t="s">
        <v>642</v>
      </c>
      <c r="B430" s="1" t="s">
        <v>643</v>
      </c>
      <c r="C430" s="2">
        <v>44006</v>
      </c>
      <c r="D430" s="1" t="s">
        <v>644</v>
      </c>
      <c r="E430" s="3">
        <v>-3500</v>
      </c>
      <c r="F430" s="4" t="s">
        <v>747</v>
      </c>
      <c r="G430" t="s">
        <v>765</v>
      </c>
    </row>
    <row r="431" spans="1:7" hidden="1" x14ac:dyDescent="0.25">
      <c r="A431" s="1" t="s">
        <v>645</v>
      </c>
      <c r="B431" s="1" t="s">
        <v>646</v>
      </c>
      <c r="C431" s="2">
        <v>44006</v>
      </c>
      <c r="D431" s="1" t="s">
        <v>647</v>
      </c>
      <c r="E431" s="3">
        <v>1000</v>
      </c>
      <c r="F431" s="4" t="s">
        <v>760</v>
      </c>
      <c r="G431" t="s">
        <v>765</v>
      </c>
    </row>
    <row r="432" spans="1:7" hidden="1" x14ac:dyDescent="0.25">
      <c r="A432" s="1" t="s">
        <v>645</v>
      </c>
      <c r="B432" s="1" t="s">
        <v>646</v>
      </c>
      <c r="C432" s="2">
        <v>44006</v>
      </c>
      <c r="D432" s="1" t="s">
        <v>647</v>
      </c>
      <c r="E432" s="3">
        <v>-1000</v>
      </c>
      <c r="F432" s="4" t="s">
        <v>760</v>
      </c>
      <c r="G432" t="s">
        <v>765</v>
      </c>
    </row>
    <row r="433" spans="1:7" hidden="1" x14ac:dyDescent="0.25">
      <c r="A433" s="1" t="s">
        <v>648</v>
      </c>
      <c r="B433" s="1" t="s">
        <v>649</v>
      </c>
      <c r="C433" s="2">
        <v>44006</v>
      </c>
      <c r="D433" s="1" t="s">
        <v>650</v>
      </c>
      <c r="E433" s="3">
        <v>1680</v>
      </c>
      <c r="F433" s="4" t="s">
        <v>759</v>
      </c>
      <c r="G433" t="s">
        <v>765</v>
      </c>
    </row>
    <row r="434" spans="1:7" hidden="1" x14ac:dyDescent="0.25">
      <c r="A434" s="1" t="s">
        <v>648</v>
      </c>
      <c r="B434" s="1" t="s">
        <v>649</v>
      </c>
      <c r="C434" s="2">
        <v>44006</v>
      </c>
      <c r="D434" s="1" t="s">
        <v>650</v>
      </c>
      <c r="E434" s="3">
        <v>-1680</v>
      </c>
      <c r="F434" s="4" t="s">
        <v>759</v>
      </c>
      <c r="G434" t="s">
        <v>765</v>
      </c>
    </row>
    <row r="435" spans="1:7" hidden="1" x14ac:dyDescent="0.25">
      <c r="A435" s="1" t="s">
        <v>651</v>
      </c>
      <c r="B435" s="1" t="s">
        <v>652</v>
      </c>
      <c r="C435" s="2">
        <v>44006</v>
      </c>
      <c r="D435" s="1" t="s">
        <v>8</v>
      </c>
      <c r="E435" s="3">
        <v>2205</v>
      </c>
      <c r="F435" s="4" t="s">
        <v>749</v>
      </c>
      <c r="G435" t="s">
        <v>768</v>
      </c>
    </row>
    <row r="436" spans="1:7" hidden="1" x14ac:dyDescent="0.25">
      <c r="A436" s="1" t="s">
        <v>653</v>
      </c>
      <c r="B436" s="1" t="s">
        <v>654</v>
      </c>
      <c r="C436" s="2">
        <v>44007</v>
      </c>
      <c r="D436" s="1" t="s">
        <v>655</v>
      </c>
      <c r="E436" s="3">
        <v>2205</v>
      </c>
      <c r="F436" s="4" t="s">
        <v>749</v>
      </c>
      <c r="G436" t="s">
        <v>768</v>
      </c>
    </row>
    <row r="437" spans="1:7" hidden="1" x14ac:dyDescent="0.25">
      <c r="A437" s="1" t="s">
        <v>653</v>
      </c>
      <c r="B437" s="1" t="s">
        <v>654</v>
      </c>
      <c r="C437" s="2">
        <v>44007</v>
      </c>
      <c r="D437" s="1" t="s">
        <v>655</v>
      </c>
      <c r="E437" s="3">
        <v>-2205</v>
      </c>
      <c r="F437" s="4" t="s">
        <v>749</v>
      </c>
      <c r="G437" t="s">
        <v>768</v>
      </c>
    </row>
    <row r="438" spans="1:7" hidden="1" x14ac:dyDescent="0.25">
      <c r="A438" s="1" t="s">
        <v>656</v>
      </c>
      <c r="B438" s="1" t="s">
        <v>657</v>
      </c>
      <c r="C438" s="2">
        <v>44007</v>
      </c>
      <c r="D438" s="1" t="s">
        <v>658</v>
      </c>
      <c r="E438" s="3">
        <v>10200</v>
      </c>
      <c r="F438" s="4" t="s">
        <v>758</v>
      </c>
      <c r="G438" t="s">
        <v>765</v>
      </c>
    </row>
    <row r="439" spans="1:7" hidden="1" x14ac:dyDescent="0.25">
      <c r="A439" s="1" t="s">
        <v>656</v>
      </c>
      <c r="B439" s="1" t="s">
        <v>657</v>
      </c>
      <c r="C439" s="2">
        <v>44007</v>
      </c>
      <c r="D439" s="1" t="s">
        <v>658</v>
      </c>
      <c r="E439" s="3">
        <v>-10200</v>
      </c>
      <c r="F439" s="4" t="s">
        <v>758</v>
      </c>
      <c r="G439" t="s">
        <v>765</v>
      </c>
    </row>
    <row r="440" spans="1:7" hidden="1" x14ac:dyDescent="0.25">
      <c r="A440" s="1" t="s">
        <v>659</v>
      </c>
      <c r="B440" s="1" t="s">
        <v>660</v>
      </c>
      <c r="C440" s="2">
        <v>44007</v>
      </c>
      <c r="D440" s="1" t="s">
        <v>8</v>
      </c>
      <c r="E440" s="3">
        <v>9265</v>
      </c>
      <c r="F440" s="4" t="s">
        <v>747</v>
      </c>
      <c r="G440" t="s">
        <v>765</v>
      </c>
    </row>
    <row r="441" spans="1:7" hidden="1" x14ac:dyDescent="0.25">
      <c r="A441" s="1" t="s">
        <v>661</v>
      </c>
      <c r="B441" s="1" t="s">
        <v>662</v>
      </c>
      <c r="C441" s="2">
        <v>44007</v>
      </c>
      <c r="D441" s="1" t="s">
        <v>663</v>
      </c>
      <c r="E441" s="3">
        <v>4500</v>
      </c>
      <c r="F441" s="4" t="s">
        <v>760</v>
      </c>
      <c r="G441" t="s">
        <v>765</v>
      </c>
    </row>
    <row r="442" spans="1:7" hidden="1" x14ac:dyDescent="0.25">
      <c r="A442" s="1" t="s">
        <v>661</v>
      </c>
      <c r="B442" s="1" t="s">
        <v>662</v>
      </c>
      <c r="C442" s="2">
        <v>44007</v>
      </c>
      <c r="D442" s="1" t="s">
        <v>663</v>
      </c>
      <c r="E442" s="3">
        <v>-4500</v>
      </c>
      <c r="F442" s="4" t="s">
        <v>760</v>
      </c>
      <c r="G442" t="s">
        <v>765</v>
      </c>
    </row>
    <row r="443" spans="1:7" hidden="1" x14ac:dyDescent="0.25">
      <c r="A443" s="1" t="s">
        <v>661</v>
      </c>
      <c r="B443" s="1" t="s">
        <v>662</v>
      </c>
      <c r="C443" s="2">
        <v>44007</v>
      </c>
      <c r="D443" s="1" t="s">
        <v>663</v>
      </c>
      <c r="E443" s="3">
        <v>4500</v>
      </c>
      <c r="F443" s="4" t="s">
        <v>756</v>
      </c>
      <c r="G443" t="s">
        <v>765</v>
      </c>
    </row>
    <row r="444" spans="1:7" hidden="1" x14ac:dyDescent="0.25">
      <c r="A444" s="1" t="s">
        <v>661</v>
      </c>
      <c r="B444" s="1" t="s">
        <v>662</v>
      </c>
      <c r="C444" s="2">
        <v>44007</v>
      </c>
      <c r="D444" s="1" t="s">
        <v>663</v>
      </c>
      <c r="E444" s="3">
        <v>-4500</v>
      </c>
      <c r="F444" s="4" t="s">
        <v>756</v>
      </c>
      <c r="G444" t="s">
        <v>765</v>
      </c>
    </row>
    <row r="445" spans="1:7" hidden="1" x14ac:dyDescent="0.25">
      <c r="A445" s="1" t="s">
        <v>661</v>
      </c>
      <c r="B445" s="1" t="s">
        <v>662</v>
      </c>
      <c r="C445" s="2">
        <v>44007</v>
      </c>
      <c r="D445" s="1" t="s">
        <v>663</v>
      </c>
      <c r="E445" s="3">
        <v>4500</v>
      </c>
      <c r="F445" s="4" t="s">
        <v>747</v>
      </c>
      <c r="G445" t="s">
        <v>765</v>
      </c>
    </row>
    <row r="446" spans="1:7" hidden="1" x14ac:dyDescent="0.25">
      <c r="A446" s="1" t="s">
        <v>661</v>
      </c>
      <c r="B446" s="1" t="s">
        <v>662</v>
      </c>
      <c r="C446" s="2">
        <v>44007</v>
      </c>
      <c r="D446" s="1" t="s">
        <v>663</v>
      </c>
      <c r="E446" s="3">
        <v>-4500</v>
      </c>
      <c r="F446" s="4" t="s">
        <v>747</v>
      </c>
      <c r="G446" t="s">
        <v>765</v>
      </c>
    </row>
    <row r="447" spans="1:7" hidden="1" x14ac:dyDescent="0.25">
      <c r="A447" s="1" t="s">
        <v>664</v>
      </c>
      <c r="B447" s="1" t="s">
        <v>665</v>
      </c>
      <c r="C447" s="2">
        <v>44011</v>
      </c>
      <c r="D447" s="1" t="s">
        <v>8</v>
      </c>
      <c r="E447" s="3">
        <v>17160</v>
      </c>
      <c r="F447" s="4" t="s">
        <v>758</v>
      </c>
      <c r="G447" t="s">
        <v>765</v>
      </c>
    </row>
    <row r="448" spans="1:7" hidden="1" x14ac:dyDescent="0.25">
      <c r="A448" s="1" t="s">
        <v>666</v>
      </c>
      <c r="B448" s="1" t="s">
        <v>667</v>
      </c>
      <c r="C448" s="2">
        <v>44011</v>
      </c>
      <c r="D448" s="1" t="s">
        <v>8</v>
      </c>
      <c r="E448" s="3">
        <v>35786.54</v>
      </c>
      <c r="F448" s="4" t="s">
        <v>743</v>
      </c>
      <c r="G448" t="s">
        <v>765</v>
      </c>
    </row>
    <row r="449" spans="1:7" hidden="1" x14ac:dyDescent="0.25">
      <c r="A449" s="1" t="s">
        <v>668</v>
      </c>
      <c r="B449" s="1" t="s">
        <v>669</v>
      </c>
      <c r="C449" s="2">
        <v>44011</v>
      </c>
      <c r="D449" s="1" t="s">
        <v>8</v>
      </c>
      <c r="E449" s="3">
        <v>25043.040000000001</v>
      </c>
      <c r="F449" s="4" t="s">
        <v>743</v>
      </c>
      <c r="G449" t="s">
        <v>765</v>
      </c>
    </row>
    <row r="450" spans="1:7" hidden="1" x14ac:dyDescent="0.25">
      <c r="A450" s="1" t="s">
        <v>670</v>
      </c>
      <c r="B450" s="1" t="s">
        <v>671</v>
      </c>
      <c r="C450" s="2">
        <v>44011</v>
      </c>
      <c r="D450" s="1" t="s">
        <v>8</v>
      </c>
      <c r="E450" s="3">
        <v>17160</v>
      </c>
      <c r="F450" s="4" t="s">
        <v>758</v>
      </c>
      <c r="G450" t="s">
        <v>765</v>
      </c>
    </row>
    <row r="451" spans="1:7" hidden="1" x14ac:dyDescent="0.25">
      <c r="A451" s="1" t="s">
        <v>672</v>
      </c>
      <c r="B451" s="1" t="s">
        <v>673</v>
      </c>
      <c r="C451" s="2">
        <v>44012</v>
      </c>
      <c r="D451" s="1" t="s">
        <v>674</v>
      </c>
      <c r="E451" s="3">
        <v>34320</v>
      </c>
      <c r="F451" s="4" t="s">
        <v>758</v>
      </c>
      <c r="G451" t="s">
        <v>765</v>
      </c>
    </row>
    <row r="452" spans="1:7" hidden="1" x14ac:dyDescent="0.25">
      <c r="A452" s="1" t="s">
        <v>672</v>
      </c>
      <c r="B452" s="1" t="s">
        <v>673</v>
      </c>
      <c r="C452" s="2">
        <v>44012</v>
      </c>
      <c r="D452" s="1" t="s">
        <v>674</v>
      </c>
      <c r="E452" s="3">
        <v>-34320</v>
      </c>
      <c r="F452" s="4" t="s">
        <v>758</v>
      </c>
      <c r="G452" t="s">
        <v>765</v>
      </c>
    </row>
    <row r="453" spans="1:7" hidden="1" x14ac:dyDescent="0.25">
      <c r="A453" s="1" t="s">
        <v>675</v>
      </c>
      <c r="B453" s="1" t="s">
        <v>676</v>
      </c>
      <c r="C453" s="2">
        <v>44012</v>
      </c>
      <c r="D453" s="1" t="s">
        <v>8</v>
      </c>
      <c r="E453" s="3">
        <v>8000</v>
      </c>
      <c r="F453" s="4" t="s">
        <v>760</v>
      </c>
      <c r="G453" t="s">
        <v>765</v>
      </c>
    </row>
    <row r="454" spans="1:7" x14ac:dyDescent="0.25">
      <c r="A454" s="1" t="s">
        <v>677</v>
      </c>
      <c r="B454" s="1" t="s">
        <v>678</v>
      </c>
      <c r="C454" s="2">
        <v>44012</v>
      </c>
      <c r="D454" s="1" t="s">
        <v>8</v>
      </c>
      <c r="E454" s="3">
        <v>1100</v>
      </c>
      <c r="F454" s="4" t="s">
        <v>745</v>
      </c>
      <c r="G454" t="s">
        <v>765</v>
      </c>
    </row>
    <row r="455" spans="1:7" hidden="1" x14ac:dyDescent="0.25">
      <c r="A455" s="1" t="s">
        <v>679</v>
      </c>
      <c r="B455" s="1" t="s">
        <v>680</v>
      </c>
      <c r="C455" s="2">
        <v>44012</v>
      </c>
      <c r="D455" s="1" t="s">
        <v>8</v>
      </c>
      <c r="E455" s="3">
        <v>12000</v>
      </c>
      <c r="F455" s="4" t="s">
        <v>760</v>
      </c>
      <c r="G455" t="s">
        <v>765</v>
      </c>
    </row>
    <row r="456" spans="1:7" hidden="1" x14ac:dyDescent="0.25">
      <c r="A456" s="1" t="s">
        <v>681</v>
      </c>
      <c r="B456" s="1" t="s">
        <v>682</v>
      </c>
      <c r="C456" s="2">
        <v>44012</v>
      </c>
      <c r="D456" s="1" t="s">
        <v>8</v>
      </c>
      <c r="E456" s="3">
        <v>3381</v>
      </c>
      <c r="F456" s="4" t="s">
        <v>757</v>
      </c>
      <c r="G456" t="s">
        <v>765</v>
      </c>
    </row>
    <row r="457" spans="1:7" hidden="1" x14ac:dyDescent="0.25">
      <c r="A457" s="1" t="s">
        <v>683</v>
      </c>
      <c r="B457" s="1" t="s">
        <v>684</v>
      </c>
      <c r="C457" s="2">
        <v>44012</v>
      </c>
      <c r="D457" s="1" t="s">
        <v>685</v>
      </c>
      <c r="E457" s="3">
        <v>3381</v>
      </c>
      <c r="F457" s="4" t="s">
        <v>757</v>
      </c>
      <c r="G457" t="s">
        <v>765</v>
      </c>
    </row>
    <row r="458" spans="1:7" hidden="1" x14ac:dyDescent="0.25">
      <c r="A458" s="1" t="s">
        <v>683</v>
      </c>
      <c r="B458" s="1" t="s">
        <v>684</v>
      </c>
      <c r="C458" s="2">
        <v>44012</v>
      </c>
      <c r="D458" s="1" t="s">
        <v>685</v>
      </c>
      <c r="E458" s="3">
        <v>-3381</v>
      </c>
      <c r="F458" s="4" t="s">
        <v>757</v>
      </c>
      <c r="G458" t="s">
        <v>765</v>
      </c>
    </row>
    <row r="459" spans="1:7" hidden="1" x14ac:dyDescent="0.25">
      <c r="A459" s="1" t="s">
        <v>686</v>
      </c>
      <c r="B459" s="1" t="s">
        <v>687</v>
      </c>
      <c r="C459" s="2">
        <v>44012</v>
      </c>
      <c r="D459" s="1" t="s">
        <v>8</v>
      </c>
      <c r="E459" s="3">
        <v>37599.9</v>
      </c>
      <c r="F459" s="4" t="s">
        <v>747</v>
      </c>
      <c r="G459" t="s">
        <v>765</v>
      </c>
    </row>
    <row r="460" spans="1:7" hidden="1" x14ac:dyDescent="0.25">
      <c r="A460" s="1" t="s">
        <v>688</v>
      </c>
      <c r="B460" s="1" t="s">
        <v>689</v>
      </c>
      <c r="C460" s="2">
        <v>44012</v>
      </c>
      <c r="D460" s="1" t="s">
        <v>8</v>
      </c>
      <c r="E460" s="3">
        <v>35401.96</v>
      </c>
      <c r="F460" s="4" t="s">
        <v>743</v>
      </c>
      <c r="G460" t="s">
        <v>765</v>
      </c>
    </row>
    <row r="461" spans="1:7" hidden="1" x14ac:dyDescent="0.25">
      <c r="A461" s="1" t="s">
        <v>690</v>
      </c>
      <c r="B461" s="1" t="s">
        <v>691</v>
      </c>
      <c r="C461" s="2">
        <v>44012</v>
      </c>
      <c r="D461" s="1" t="s">
        <v>692</v>
      </c>
      <c r="E461" s="3">
        <v>37599.9</v>
      </c>
      <c r="F461" s="4" t="s">
        <v>747</v>
      </c>
      <c r="G461" t="s">
        <v>765</v>
      </c>
    </row>
    <row r="462" spans="1:7" hidden="1" x14ac:dyDescent="0.25">
      <c r="A462" s="1" t="s">
        <v>690</v>
      </c>
      <c r="B462" s="1" t="s">
        <v>691</v>
      </c>
      <c r="C462" s="2">
        <v>44012</v>
      </c>
      <c r="D462" s="1" t="s">
        <v>692</v>
      </c>
      <c r="E462" s="3">
        <v>-37599.9</v>
      </c>
      <c r="F462" s="4" t="s">
        <v>747</v>
      </c>
      <c r="G462" t="s">
        <v>765</v>
      </c>
    </row>
    <row r="463" spans="1:7" x14ac:dyDescent="0.25">
      <c r="A463" s="1" t="s">
        <v>693</v>
      </c>
      <c r="B463" s="1" t="s">
        <v>694</v>
      </c>
      <c r="C463" s="2">
        <v>44012</v>
      </c>
      <c r="D463" s="1" t="s">
        <v>8</v>
      </c>
      <c r="E463" s="3">
        <v>15270</v>
      </c>
      <c r="F463" s="4" t="s">
        <v>745</v>
      </c>
      <c r="G463" t="s">
        <v>765</v>
      </c>
    </row>
    <row r="464" spans="1:7" x14ac:dyDescent="0.25">
      <c r="A464" s="1" t="s">
        <v>695</v>
      </c>
      <c r="B464" s="1" t="s">
        <v>696</v>
      </c>
      <c r="C464" s="2">
        <v>44012</v>
      </c>
      <c r="D464" s="1" t="s">
        <v>8</v>
      </c>
      <c r="E464" s="3">
        <v>93736</v>
      </c>
      <c r="F464" s="4" t="s">
        <v>745</v>
      </c>
      <c r="G464" t="s">
        <v>765</v>
      </c>
    </row>
    <row r="465" spans="1:7" x14ac:dyDescent="0.25">
      <c r="A465" s="1" t="s">
        <v>697</v>
      </c>
      <c r="B465" s="1" t="s">
        <v>698</v>
      </c>
      <c r="C465" s="2">
        <v>44012</v>
      </c>
      <c r="D465" s="1" t="s">
        <v>699</v>
      </c>
      <c r="E465" s="3">
        <v>12975</v>
      </c>
      <c r="F465" s="4" t="s">
        <v>745</v>
      </c>
      <c r="G465" t="s">
        <v>765</v>
      </c>
    </row>
    <row r="466" spans="1:7" x14ac:dyDescent="0.25">
      <c r="A466" s="1" t="s">
        <v>697</v>
      </c>
      <c r="B466" s="1" t="s">
        <v>698</v>
      </c>
      <c r="C466" s="2">
        <v>44012</v>
      </c>
      <c r="D466" s="1" t="s">
        <v>700</v>
      </c>
      <c r="E466" s="3">
        <v>11297.88</v>
      </c>
      <c r="F466" s="4" t="s">
        <v>745</v>
      </c>
      <c r="G466" t="s">
        <v>766</v>
      </c>
    </row>
    <row r="467" spans="1:7" hidden="1" x14ac:dyDescent="0.25">
      <c r="A467" s="1" t="s">
        <v>701</v>
      </c>
      <c r="B467" s="1" t="s">
        <v>702</v>
      </c>
      <c r="C467" s="2">
        <v>44012</v>
      </c>
      <c r="D467" s="1" t="s">
        <v>703</v>
      </c>
      <c r="E467" s="3">
        <v>94055.31</v>
      </c>
      <c r="F467" s="4" t="s">
        <v>747</v>
      </c>
      <c r="G467" t="s">
        <v>765</v>
      </c>
    </row>
    <row r="468" spans="1:7" hidden="1" x14ac:dyDescent="0.25">
      <c r="A468" s="1" t="s">
        <v>704</v>
      </c>
      <c r="B468" s="1" t="s">
        <v>705</v>
      </c>
      <c r="C468" s="2">
        <v>44012</v>
      </c>
      <c r="D468" s="1" t="s">
        <v>706</v>
      </c>
      <c r="E468" s="3">
        <v>-38515.870000000003</v>
      </c>
      <c r="F468" s="4" t="s">
        <v>755</v>
      </c>
      <c r="G468" t="s">
        <v>765</v>
      </c>
    </row>
    <row r="469" spans="1:7" hidden="1" x14ac:dyDescent="0.25">
      <c r="A469" s="1" t="s">
        <v>704</v>
      </c>
      <c r="B469" s="1" t="s">
        <v>705</v>
      </c>
      <c r="C469" s="2">
        <v>44012</v>
      </c>
      <c r="D469" s="1" t="s">
        <v>707</v>
      </c>
      <c r="E469" s="3">
        <v>-46952.37</v>
      </c>
      <c r="F469" s="4" t="s">
        <v>755</v>
      </c>
      <c r="G469" t="s">
        <v>765</v>
      </c>
    </row>
    <row r="470" spans="1:7" hidden="1" x14ac:dyDescent="0.25">
      <c r="A470" s="1" t="s">
        <v>704</v>
      </c>
      <c r="B470" s="1" t="s">
        <v>705</v>
      </c>
      <c r="C470" s="2">
        <v>44012</v>
      </c>
      <c r="D470" s="1" t="s">
        <v>708</v>
      </c>
      <c r="E470" s="3">
        <v>-42513.47</v>
      </c>
      <c r="F470" s="4" t="s">
        <v>755</v>
      </c>
      <c r="G470" t="s">
        <v>765</v>
      </c>
    </row>
    <row r="471" spans="1:7" hidden="1" x14ac:dyDescent="0.25">
      <c r="A471" s="1" t="s">
        <v>704</v>
      </c>
      <c r="B471" s="1" t="s">
        <v>705</v>
      </c>
      <c r="C471" s="2">
        <v>44012</v>
      </c>
      <c r="D471" s="1" t="s">
        <v>709</v>
      </c>
      <c r="E471" s="3">
        <v>-35255.96</v>
      </c>
      <c r="F471" s="4" t="s">
        <v>755</v>
      </c>
      <c r="G471" t="s">
        <v>765</v>
      </c>
    </row>
    <row r="472" spans="1:7" hidden="1" x14ac:dyDescent="0.25">
      <c r="A472" s="1" t="s">
        <v>704</v>
      </c>
      <c r="B472" s="1" t="s">
        <v>705</v>
      </c>
      <c r="C472" s="2">
        <v>44012</v>
      </c>
      <c r="D472" s="1" t="s">
        <v>706</v>
      </c>
      <c r="E472" s="3">
        <v>38515.870000000003</v>
      </c>
      <c r="F472" s="4" t="s">
        <v>743</v>
      </c>
      <c r="G472" t="s">
        <v>765</v>
      </c>
    </row>
    <row r="473" spans="1:7" hidden="1" x14ac:dyDescent="0.25">
      <c r="A473" s="1" t="s">
        <v>704</v>
      </c>
      <c r="B473" s="1" t="s">
        <v>705</v>
      </c>
      <c r="C473" s="2">
        <v>44012</v>
      </c>
      <c r="D473" s="1" t="s">
        <v>707</v>
      </c>
      <c r="E473" s="3">
        <v>46952.37</v>
      </c>
      <c r="F473" s="4" t="s">
        <v>743</v>
      </c>
      <c r="G473" t="s">
        <v>765</v>
      </c>
    </row>
    <row r="474" spans="1:7" hidden="1" x14ac:dyDescent="0.25">
      <c r="A474" s="1" t="s">
        <v>704</v>
      </c>
      <c r="B474" s="1" t="s">
        <v>705</v>
      </c>
      <c r="C474" s="2">
        <v>44012</v>
      </c>
      <c r="D474" s="1" t="s">
        <v>708</v>
      </c>
      <c r="E474" s="3">
        <v>42513.47</v>
      </c>
      <c r="F474" s="4" t="s">
        <v>743</v>
      </c>
      <c r="G474" t="s">
        <v>765</v>
      </c>
    </row>
    <row r="475" spans="1:7" hidden="1" x14ac:dyDescent="0.25">
      <c r="A475" s="1" t="s">
        <v>704</v>
      </c>
      <c r="B475" s="1" t="s">
        <v>705</v>
      </c>
      <c r="C475" s="2">
        <v>44012</v>
      </c>
      <c r="D475" s="1" t="s">
        <v>709</v>
      </c>
      <c r="E475" s="3">
        <v>35255.96</v>
      </c>
      <c r="F475" s="4" t="s">
        <v>743</v>
      </c>
      <c r="G475" t="s">
        <v>765</v>
      </c>
    </row>
    <row r="476" spans="1:7" hidden="1" x14ac:dyDescent="0.25">
      <c r="A476" s="1" t="s">
        <v>710</v>
      </c>
      <c r="B476" s="1" t="s">
        <v>711</v>
      </c>
      <c r="C476" s="2">
        <v>44012</v>
      </c>
      <c r="D476" s="1" t="s">
        <v>712</v>
      </c>
      <c r="E476" s="3">
        <v>7118</v>
      </c>
      <c r="F476" s="4" t="s">
        <v>762</v>
      </c>
      <c r="G476" t="s">
        <v>765</v>
      </c>
    </row>
    <row r="477" spans="1:7" hidden="1" x14ac:dyDescent="0.25">
      <c r="A477" s="1" t="s">
        <v>710</v>
      </c>
      <c r="B477" s="1" t="s">
        <v>711</v>
      </c>
      <c r="C477" s="2">
        <v>44012</v>
      </c>
      <c r="D477" s="1" t="s">
        <v>713</v>
      </c>
      <c r="E477" s="3">
        <v>79931.820000000007</v>
      </c>
      <c r="F477" s="4" t="s">
        <v>763</v>
      </c>
      <c r="G477" t="s">
        <v>767</v>
      </c>
    </row>
    <row r="478" spans="1:7" hidden="1" x14ac:dyDescent="0.25">
      <c r="A478" s="1" t="s">
        <v>710</v>
      </c>
      <c r="B478" s="1" t="s">
        <v>711</v>
      </c>
      <c r="C478" s="2">
        <v>44012</v>
      </c>
      <c r="D478" s="1" t="s">
        <v>714</v>
      </c>
      <c r="E478" s="3">
        <v>2090</v>
      </c>
      <c r="F478" s="4" t="s">
        <v>755</v>
      </c>
      <c r="G478" t="s">
        <v>765</v>
      </c>
    </row>
    <row r="479" spans="1:7" hidden="1" x14ac:dyDescent="0.25">
      <c r="A479" s="1" t="s">
        <v>710</v>
      </c>
      <c r="B479" s="1" t="s">
        <v>711</v>
      </c>
      <c r="C479" s="2">
        <v>44012</v>
      </c>
      <c r="D479" s="1" t="s">
        <v>715</v>
      </c>
      <c r="E479" s="3">
        <v>1040</v>
      </c>
      <c r="F479" s="4" t="s">
        <v>758</v>
      </c>
      <c r="G479" t="s">
        <v>765</v>
      </c>
    </row>
    <row r="480" spans="1:7" hidden="1" x14ac:dyDescent="0.25">
      <c r="A480" s="1" t="s">
        <v>710</v>
      </c>
      <c r="B480" s="1" t="s">
        <v>711</v>
      </c>
      <c r="C480" s="2">
        <v>44012</v>
      </c>
      <c r="D480" s="1" t="s">
        <v>716</v>
      </c>
      <c r="E480" s="3">
        <v>4237</v>
      </c>
      <c r="F480" s="4" t="s">
        <v>743</v>
      </c>
      <c r="G480" t="s">
        <v>765</v>
      </c>
    </row>
    <row r="481" spans="1:7" hidden="1" x14ac:dyDescent="0.25">
      <c r="A481" s="1" t="s">
        <v>710</v>
      </c>
      <c r="B481" s="1" t="s">
        <v>711</v>
      </c>
      <c r="C481" s="2">
        <v>44012</v>
      </c>
      <c r="D481" s="1" t="s">
        <v>717</v>
      </c>
      <c r="E481" s="3">
        <v>34733</v>
      </c>
      <c r="F481" s="4" t="s">
        <v>743</v>
      </c>
      <c r="G481" t="s">
        <v>765</v>
      </c>
    </row>
    <row r="482" spans="1:7" hidden="1" x14ac:dyDescent="0.25">
      <c r="A482" s="1" t="s">
        <v>710</v>
      </c>
      <c r="B482" s="1" t="s">
        <v>711</v>
      </c>
      <c r="C482" s="2">
        <v>44012</v>
      </c>
      <c r="D482" s="1" t="s">
        <v>718</v>
      </c>
      <c r="E482" s="3">
        <v>7086</v>
      </c>
      <c r="F482" s="4" t="s">
        <v>743</v>
      </c>
      <c r="G482" t="s">
        <v>765</v>
      </c>
    </row>
    <row r="483" spans="1:7" hidden="1" x14ac:dyDescent="0.25">
      <c r="A483" s="1" t="s">
        <v>710</v>
      </c>
      <c r="B483" s="1" t="s">
        <v>711</v>
      </c>
      <c r="C483" s="2">
        <v>44012</v>
      </c>
      <c r="D483" s="1" t="s">
        <v>719</v>
      </c>
      <c r="E483" s="3">
        <v>12000</v>
      </c>
      <c r="F483" s="4" t="s">
        <v>743</v>
      </c>
      <c r="G483" t="s">
        <v>765</v>
      </c>
    </row>
    <row r="484" spans="1:7" hidden="1" x14ac:dyDescent="0.25">
      <c r="A484" s="1" t="s">
        <v>710</v>
      </c>
      <c r="B484" s="1" t="s">
        <v>711</v>
      </c>
      <c r="C484" s="2">
        <v>44012</v>
      </c>
      <c r="D484" s="1" t="s">
        <v>720</v>
      </c>
      <c r="E484" s="3">
        <v>27466</v>
      </c>
      <c r="F484" s="4" t="s">
        <v>743</v>
      </c>
      <c r="G484" t="s">
        <v>765</v>
      </c>
    </row>
    <row r="485" spans="1:7" hidden="1" x14ac:dyDescent="0.25">
      <c r="A485" s="1" t="s">
        <v>710</v>
      </c>
      <c r="B485" s="1" t="s">
        <v>711</v>
      </c>
      <c r="C485" s="2">
        <v>44012</v>
      </c>
      <c r="D485" s="1" t="s">
        <v>721</v>
      </c>
      <c r="E485" s="3">
        <v>7249.5</v>
      </c>
      <c r="F485" s="4" t="s">
        <v>743</v>
      </c>
      <c r="G485" t="s">
        <v>765</v>
      </c>
    </row>
    <row r="486" spans="1:7" hidden="1" x14ac:dyDescent="0.25">
      <c r="A486" s="1" t="s">
        <v>710</v>
      </c>
      <c r="B486" s="1" t="s">
        <v>711</v>
      </c>
      <c r="C486" s="2">
        <v>44012</v>
      </c>
      <c r="D486" s="1" t="s">
        <v>722</v>
      </c>
      <c r="E486" s="3">
        <v>39105</v>
      </c>
      <c r="F486" s="4" t="s">
        <v>743</v>
      </c>
      <c r="G486" t="s">
        <v>765</v>
      </c>
    </row>
    <row r="487" spans="1:7" hidden="1" x14ac:dyDescent="0.25">
      <c r="A487" s="1" t="s">
        <v>710</v>
      </c>
      <c r="B487" s="1" t="s">
        <v>711</v>
      </c>
      <c r="C487" s="2">
        <v>44012</v>
      </c>
      <c r="D487" s="1" t="s">
        <v>723</v>
      </c>
      <c r="E487" s="3">
        <v>36662.5</v>
      </c>
      <c r="F487" s="4" t="s">
        <v>743</v>
      </c>
      <c r="G487" t="s">
        <v>765</v>
      </c>
    </row>
    <row r="488" spans="1:7" x14ac:dyDescent="0.25">
      <c r="A488" s="1" t="s">
        <v>724</v>
      </c>
      <c r="B488" s="1" t="s">
        <v>725</v>
      </c>
      <c r="C488" s="2">
        <v>44012</v>
      </c>
      <c r="D488" s="1" t="s">
        <v>726</v>
      </c>
      <c r="E488" s="3">
        <v>-93736</v>
      </c>
      <c r="F488" s="4" t="s">
        <v>745</v>
      </c>
      <c r="G488" t="s">
        <v>765</v>
      </c>
    </row>
    <row r="489" spans="1:7" x14ac:dyDescent="0.25">
      <c r="A489" s="1" t="s">
        <v>724</v>
      </c>
      <c r="B489" s="1" t="s">
        <v>725</v>
      </c>
      <c r="C489" s="2">
        <v>44012</v>
      </c>
      <c r="D489" s="1" t="s">
        <v>614</v>
      </c>
      <c r="E489" s="3">
        <v>-93736</v>
      </c>
      <c r="F489" s="4" t="s">
        <v>745</v>
      </c>
      <c r="G489" t="s">
        <v>765</v>
      </c>
    </row>
    <row r="490" spans="1:7" x14ac:dyDescent="0.25">
      <c r="A490" s="1" t="s">
        <v>727</v>
      </c>
      <c r="B490" s="1" t="s">
        <v>728</v>
      </c>
      <c r="C490" s="2">
        <v>44012</v>
      </c>
      <c r="D490" s="1" t="s">
        <v>729</v>
      </c>
      <c r="E490" s="3">
        <v>-15270</v>
      </c>
      <c r="F490" s="4" t="s">
        <v>745</v>
      </c>
      <c r="G490" t="s">
        <v>765</v>
      </c>
    </row>
    <row r="491" spans="1:7" hidden="1" x14ac:dyDescent="0.25">
      <c r="A491" s="1" t="s">
        <v>730</v>
      </c>
      <c r="B491" s="1" t="s">
        <v>731</v>
      </c>
      <c r="C491" s="2">
        <v>44012</v>
      </c>
      <c r="D491" s="1" t="s">
        <v>719</v>
      </c>
      <c r="E491" s="3">
        <v>12000</v>
      </c>
      <c r="F491" s="4" t="s">
        <v>756</v>
      </c>
      <c r="G491" t="s">
        <v>765</v>
      </c>
    </row>
    <row r="492" spans="1:7" hidden="1" x14ac:dyDescent="0.25">
      <c r="A492" s="1" t="s">
        <v>730</v>
      </c>
      <c r="B492" s="1" t="s">
        <v>731</v>
      </c>
      <c r="C492" s="2">
        <v>44012</v>
      </c>
      <c r="D492" s="1" t="s">
        <v>732</v>
      </c>
      <c r="E492" s="3">
        <v>-39105</v>
      </c>
      <c r="F492" s="4" t="s">
        <v>743</v>
      </c>
      <c r="G492" t="s">
        <v>765</v>
      </c>
    </row>
    <row r="493" spans="1:7" hidden="1" x14ac:dyDescent="0.25">
      <c r="A493" s="1" t="s">
        <v>730</v>
      </c>
      <c r="B493" s="1" t="s">
        <v>731</v>
      </c>
      <c r="C493" s="2">
        <v>44012</v>
      </c>
      <c r="D493" s="1" t="s">
        <v>733</v>
      </c>
      <c r="E493" s="3">
        <v>-36662.5</v>
      </c>
      <c r="F493" s="4" t="s">
        <v>743</v>
      </c>
      <c r="G493" t="s">
        <v>765</v>
      </c>
    </row>
    <row r="494" spans="1:7" hidden="1" x14ac:dyDescent="0.25">
      <c r="A494" s="1" t="s">
        <v>730</v>
      </c>
      <c r="B494" s="1" t="s">
        <v>731</v>
      </c>
      <c r="C494" s="2">
        <v>44012</v>
      </c>
      <c r="D494" s="1" t="s">
        <v>734</v>
      </c>
      <c r="E494" s="3">
        <v>-12000</v>
      </c>
      <c r="F494" s="4" t="s">
        <v>743</v>
      </c>
      <c r="G494" t="s">
        <v>765</v>
      </c>
    </row>
    <row r="495" spans="1:7" hidden="1" x14ac:dyDescent="0.25">
      <c r="A495" s="1" t="s">
        <v>735</v>
      </c>
      <c r="B495" s="1" t="s">
        <v>736</v>
      </c>
      <c r="C495" s="2">
        <v>44012</v>
      </c>
      <c r="D495" s="1" t="s">
        <v>737</v>
      </c>
      <c r="E495" s="3">
        <v>-27466</v>
      </c>
      <c r="F495" s="4" t="s">
        <v>743</v>
      </c>
      <c r="G495" t="s">
        <v>765</v>
      </c>
    </row>
    <row r="496" spans="1:7" hidden="1" x14ac:dyDescent="0.25">
      <c r="A496" s="1" t="s">
        <v>738</v>
      </c>
      <c r="B496" s="1" t="s">
        <v>739</v>
      </c>
      <c r="C496" s="2">
        <v>44012</v>
      </c>
      <c r="D496" s="1" t="s">
        <v>740</v>
      </c>
      <c r="E496" s="3">
        <v>-7118</v>
      </c>
      <c r="F496" s="4" t="s">
        <v>762</v>
      </c>
      <c r="G496" t="s">
        <v>765</v>
      </c>
    </row>
    <row r="497" spans="1:7" hidden="1" x14ac:dyDescent="0.25">
      <c r="A497" s="1" t="s">
        <v>738</v>
      </c>
      <c r="B497" s="1" t="s">
        <v>739</v>
      </c>
      <c r="C497" s="2">
        <v>44012</v>
      </c>
      <c r="D497" s="1" t="s">
        <v>712</v>
      </c>
      <c r="E497" s="3">
        <v>7118</v>
      </c>
      <c r="F497" s="4" t="s">
        <v>757</v>
      </c>
      <c r="G497" t="s">
        <v>765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2019-20-annual-report-consultan</vt:lpstr>
      <vt:lpstr>Pivot</vt:lpstr>
      <vt:lpstr>Journals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Baylee Booth</dc:creator>
  <cp:lastModifiedBy>Baylee Booth</cp:lastModifiedBy>
  <dcterms:created xsi:type="dcterms:W3CDTF">2020-10-02T05:17:06Z</dcterms:created>
  <dcterms:modified xsi:type="dcterms:W3CDTF">2020-10-02T05:25:37Z</dcterms:modified>
</cp:coreProperties>
</file>